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ai san\Cong khai  TSC\nam 2019\Final\"/>
    </mc:Choice>
  </mc:AlternateContent>
  <bookViews>
    <workbookView xWindow="0" yWindow="0" windowWidth="19320" windowHeight="10065" tabRatio="621"/>
  </bookViews>
  <sheets>
    <sheet name="Mau 10a-CKDTMS" sheetId="1" r:id="rId1"/>
    <sheet name="Mau 10b-CKQLSD" sheetId="2" r:id="rId2"/>
    <sheet name="Mau 10c-CKXLTS" sheetId="3" r:id="rId3"/>
    <sheet name="Mau 10d-CKKTNLTC" sheetId="4" r:id="rId4"/>
    <sheet name="Sheet1" sheetId="5" r:id="rId5"/>
  </sheets>
  <definedNames>
    <definedName name="_xlnm.Print_Titles" localSheetId="0">'Mau 10a-CKDTMS'!$9:$10</definedName>
    <definedName name="_xlnm.Print_Titles" localSheetId="1">'Mau 10b-CKQLSD'!$10:$10</definedName>
    <definedName name="_xlnm.Print_Titles" localSheetId="2">'Mau 10c-CKXLTS'!$9:$9</definedName>
    <definedName name="_xlnm.Print_Titles" localSheetId="3">'Mau 10d-CKKTNLTC'!$9:$9</definedName>
  </definedNames>
  <calcPr calcId="152511"/>
</workbook>
</file>

<file path=xl/calcChain.xml><?xml version="1.0" encoding="utf-8"?>
<calcChain xmlns="http://schemas.openxmlformats.org/spreadsheetml/2006/main">
  <c r="D352" i="4" l="1"/>
  <c r="E352" i="4"/>
  <c r="F352" i="4"/>
  <c r="G352" i="4"/>
  <c r="H352" i="4"/>
  <c r="I352" i="4"/>
  <c r="J352" i="4"/>
  <c r="K352" i="4"/>
  <c r="L352" i="4"/>
  <c r="M352" i="4"/>
  <c r="N352" i="4"/>
  <c r="L353" i="3" l="1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AA353" i="3"/>
  <c r="K353" i="3"/>
  <c r="E51" i="2" l="1"/>
  <c r="D309" i="2" l="1"/>
  <c r="F354" i="1" l="1"/>
  <c r="G354" i="1"/>
  <c r="H354" i="1"/>
  <c r="I354" i="1"/>
  <c r="J354" i="1"/>
  <c r="K354" i="1"/>
  <c r="E278" i="1" l="1"/>
  <c r="E276" i="1"/>
  <c r="C144" i="2" l="1"/>
  <c r="F142" i="2"/>
  <c r="C352" i="2" l="1"/>
  <c r="D349" i="2"/>
  <c r="E67" i="1" l="1"/>
  <c r="C67" i="1"/>
  <c r="C354" i="1" s="1"/>
  <c r="D66" i="2"/>
  <c r="C66" i="2"/>
  <c r="D67" i="1"/>
  <c r="D354" i="1" s="1"/>
  <c r="F184" i="2"/>
  <c r="D184" i="2"/>
  <c r="D185" i="1"/>
  <c r="R112" i="3"/>
  <c r="Q112" i="3"/>
  <c r="P112" i="3"/>
  <c r="O112" i="3"/>
  <c r="C200" i="4"/>
  <c r="C352" i="4" s="1"/>
  <c r="E354" i="1"/>
  <c r="C201" i="2"/>
  <c r="G201" i="2" s="1"/>
  <c r="D199" i="2"/>
  <c r="G199" i="2" s="1"/>
  <c r="E202" i="1"/>
  <c r="D353" i="2" l="1"/>
  <c r="C353" i="2"/>
</calcChain>
</file>

<file path=xl/comments1.xml><?xml version="1.0" encoding="utf-8"?>
<comments xmlns="http://schemas.openxmlformats.org/spreadsheetml/2006/main">
  <authors>
    <author>KHTC</author>
  </authors>
  <commentList>
    <comment ref="C200" authorId="0" shapeId="0">
      <text>
        <r>
          <rPr>
            <b/>
            <sz val="8"/>
            <color indexed="81"/>
            <rFont val="Tahoma"/>
            <family val="2"/>
          </rPr>
          <t>Nhà giặt là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02" authorId="0" shapeId="0">
      <text>
        <r>
          <rPr>
            <b/>
            <sz val="8"/>
            <color indexed="81"/>
            <rFont val="Tahoma"/>
            <family val="2"/>
          </rPr>
          <t>Sân thể thao CS2 + Trạm biến áp CS1</t>
        </r>
      </text>
    </comment>
  </commentList>
</comments>
</file>

<file path=xl/sharedStrings.xml><?xml version="1.0" encoding="utf-8"?>
<sst xmlns="http://schemas.openxmlformats.org/spreadsheetml/2006/main" count="1821" uniqueCount="184">
  <si>
    <t>Mẫu số 10a-CK/TSC</t>
  </si>
  <si>
    <t>CÔNG KHAI TÌNH HÌNH ĐẦU TƯ XÂY DỰNG, MUA SẮM, GIAO, THUÊ TÀI SẢN CÔNG</t>
  </si>
  <si>
    <t>STT</t>
  </si>
  <si>
    <t>TÀI SẢN</t>
  </si>
  <si>
    <t>ĐẦU TƯ XÂY DỰNG/ MUA SẮM</t>
  </si>
  <si>
    <t>TIẾP NHẬN</t>
  </si>
  <si>
    <t>THUÊ</t>
  </si>
  <si>
    <t>Số lượng</t>
  </si>
  <si>
    <t>Diện tích</t>
  </si>
  <si>
    <t>Nguyên giá</t>
  </si>
  <si>
    <t>1- Đất khuôn viên</t>
  </si>
  <si>
    <t>2- Nhà</t>
  </si>
  <si>
    <t>3- Xe ô tô</t>
  </si>
  <si>
    <t>4- Tài sản cố định khác</t>
  </si>
  <si>
    <t>Tổng cộng</t>
  </si>
  <si>
    <t>TỔNG CỘNG</t>
  </si>
  <si>
    <t>HIỆN TRẠNG SỬ DỤNG</t>
  </si>
  <si>
    <t>Quản lý nhà nước</t>
  </si>
  <si>
    <t>Hoạt động sự nghiệp</t>
  </si>
  <si>
    <t xml:space="preserve">Sử dụng khác </t>
  </si>
  <si>
    <t>SỐ LƯỢNG</t>
  </si>
  <si>
    <t>DIỆN TÍCH</t>
  </si>
  <si>
    <t>Không kinh doanh</t>
  </si>
  <si>
    <t>Kinh doanh</t>
  </si>
  <si>
    <t>Cho thuê</t>
  </si>
  <si>
    <t>Liên doanh, liên kết</t>
  </si>
  <si>
    <t>Sử dụng hỗn hợp</t>
  </si>
  <si>
    <t>CÔNG KHAI TÌNH HÌNH QUẢN LÝ, SỬ DỤNG TÀI SẢN CÔNG</t>
  </si>
  <si>
    <t>- Đối với tài sản là nhà: Trường hợp có thể tách biệt được phần diện tích sử dụng của từng mục đích thì ghi tương ứng diện tích đối với từng mục đích sử dụng; nếu không tách được thì ghi vào “sử dụng hỗn hợp”.</t>
  </si>
  <si>
    <r>
      <t>- Cột 5, 6, 7, 8, 9, 10, 11: Ghi hiện trạng sử dụng theo diện tích (m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>) đối với tài sản là đất, nhà; ghi hiện trạng sử dụng theo số lượng (cái) đối với tài sản là xe ô tô, tài sản cố định khác.</t>
    </r>
  </si>
  <si>
    <t>- Đối với tài sản là xe ô tô, tài sản cố định khác: Trường hợp tài sản được sử dụng vào nhiều mục đích khác nhau thì ghi vào “sử dụng hỗn hợp”.</t>
  </si>
  <si>
    <t>CÔNG KHAI TÌNH HÌNH XỬ LÝ TÀI SẢN CÔNG</t>
  </si>
  <si>
    <r>
      <t>ĐVT cho: Số lượng là: Cái, khuôn viên; Diện tích là: m</t>
    </r>
    <r>
      <rPr>
        <i/>
        <vertAlign val="superscript"/>
        <sz val="11"/>
        <color indexed="8"/>
        <rFont val="Times New Roman"/>
        <family val="1"/>
      </rPr>
      <t>2</t>
    </r>
    <r>
      <rPr>
        <i/>
        <sz val="11"/>
        <color indexed="8"/>
        <rFont val="Times New Roman"/>
        <family val="1"/>
      </rPr>
      <t>; Nguyên giá/Giá trị còn lại là: Nghìn đồng</t>
    </r>
    <r>
      <rPr>
        <sz val="11"/>
        <color indexed="8"/>
        <rFont val="Times New Roman"/>
        <family val="1"/>
      </rPr>
      <t>.</t>
    </r>
  </si>
  <si>
    <t>Danh mục tài sản trong kỳ báo cáo được xử lý</t>
  </si>
  <si>
    <t>Thu hồi</t>
  </si>
  <si>
    <t>Điều chuyển</t>
  </si>
  <si>
    <t>Bán</t>
  </si>
  <si>
    <t>Thanh lý</t>
  </si>
  <si>
    <t>Tiêu hủy</t>
  </si>
  <si>
    <t>Xử lý trong trường hợp bị mất, bị hủy hoại</t>
  </si>
  <si>
    <t>Ghi chú</t>
  </si>
  <si>
    <t>Giá trị còn lại</t>
  </si>
  <si>
    <t>Mẫu số 10c-CK/TSC</t>
  </si>
  <si>
    <t>Mẫu số 10b-CK/TSC</t>
  </si>
  <si>
    <t>Mẫu số 10d-CK/TSC</t>
  </si>
  <si>
    <t>CÔNG KHAI TÌNH HÌNH KHAI THÁC NGUỒN LỰC TÀI CHÍNH TỪ TÀI SẢN CÔNG</t>
  </si>
  <si>
    <t>NĂM 2019</t>
  </si>
  <si>
    <t>KINH DOANH</t>
  </si>
  <si>
    <t>CHO THUÊ</t>
  </si>
  <si>
    <t>LIÊN DOANH, LIÊN KẾT</t>
  </si>
  <si>
    <t>Số lượng/ diện tích</t>
  </si>
  <si>
    <t>Số tiền thu được từ việc kinh doanh trong năm</t>
  </si>
  <si>
    <t>Số tiền thu được từ việc cho thuê tài sản trong năm</t>
  </si>
  <si>
    <t>Số tiền thu được từ việc liên doanh, liên kết trong năm</t>
  </si>
  <si>
    <t>Đất</t>
  </si>
  <si>
    <t>Nhà</t>
  </si>
  <si>
    <t>Xe ô tô</t>
  </si>
  <si>
    <t>Tài sản cố định khác</t>
  </si>
  <si>
    <t>DANH SÁCH CÁC ĐƠN VỊ HCSN CỦA BỘ CÔNG THƯƠNG</t>
  </si>
  <si>
    <t>Đơn vị</t>
  </si>
  <si>
    <t>Quy chế QL tài sản công đã ban hành riêng hoặc nằm trong Qui chế Chi tiêu nội bộ</t>
  </si>
  <si>
    <t>A</t>
  </si>
  <si>
    <t>Khối Hành chính</t>
  </si>
  <si>
    <t xml:space="preserve"> Tổng Cục Quản lý Thị trường</t>
  </si>
  <si>
    <t>x</t>
  </si>
  <si>
    <t>Văn phòng Bộ Công Thương</t>
  </si>
  <si>
    <t xml:space="preserve"> Cục Công tác phía Nam</t>
  </si>
  <si>
    <t xml:space="preserve"> Cục Điều tiết Điện lực</t>
  </si>
  <si>
    <t>Cục Thương mại Điện tử và Kinh tế số</t>
  </si>
  <si>
    <t>Cục Cạnh tranh và BVNTD</t>
  </si>
  <si>
    <t xml:space="preserve">Cục Phòng vệ Thương mại </t>
  </si>
  <si>
    <t>Cục Xúc tiến Thương mại</t>
  </si>
  <si>
    <t>Cục Công Thương địa phương</t>
  </si>
  <si>
    <t>Cục Kỹ thuật An toàn và Môi trường Công nghiệp</t>
  </si>
  <si>
    <t>Cục Hóa chất</t>
  </si>
  <si>
    <t>Cục Xuất Nhập khẩu</t>
  </si>
  <si>
    <t>Cục Công nghiệp</t>
  </si>
  <si>
    <t>Cục Điện lực và Năng lượng tái tạo</t>
  </si>
  <si>
    <t>Văn phòng  BCĐ liên ngành HTQT về Kinh tế</t>
  </si>
  <si>
    <t>Hội đồng cạnh tranh</t>
  </si>
  <si>
    <t>B</t>
  </si>
  <si>
    <t>Khối sự nghiệp</t>
  </si>
  <si>
    <t>Trung tâm Thông tin CN &amp;Thương mại</t>
  </si>
  <si>
    <t>Báo Công Thương</t>
  </si>
  <si>
    <t>Tạp chí Công Thương</t>
  </si>
  <si>
    <t>Nhà Xuất bản Công Thương</t>
  </si>
  <si>
    <t>Trường Đào tạo bồi dưỡng Cán bộ  CT TW</t>
  </si>
  <si>
    <t>Khối Y tế</t>
  </si>
  <si>
    <t xml:space="preserve">TT Y tế Môi trường Lao động Công thương </t>
  </si>
  <si>
    <t>Khối Thông tin, Khoa học Công nghệ</t>
  </si>
  <si>
    <t>Viện nghiên cứu clcs công thương</t>
  </si>
  <si>
    <t>Viện Điện tử tin học tự động hóa</t>
  </si>
  <si>
    <t>Viện Khoa học và công nghệ Mỏ - Luyện kim</t>
  </si>
  <si>
    <t>Viện nghiên cứu cơ khí</t>
  </si>
  <si>
    <t>Viện công nghiệp thực phẩm</t>
  </si>
  <si>
    <t>Viện NC Dầu và cây có Dầu</t>
  </si>
  <si>
    <t>Viện nghiên cứu Da Giầy</t>
  </si>
  <si>
    <t>Viện NC Sành sứ Thuỷ tinh CN</t>
  </si>
  <si>
    <t>Viện Năng lượng</t>
  </si>
  <si>
    <t>Viện NC Thiết kế máy nông nghiệp</t>
  </si>
  <si>
    <t>Viện Giấy và xenlulo</t>
  </si>
  <si>
    <t>Khối Đào tạo</t>
  </si>
  <si>
    <t>Các trường Đại học</t>
  </si>
  <si>
    <t>Đại học CN TP HCM</t>
  </si>
  <si>
    <t>Đại học CN Hà Nội</t>
  </si>
  <si>
    <t xml:space="preserve">Đại học KTKT CN </t>
  </si>
  <si>
    <t>Đại học Điện lực</t>
  </si>
  <si>
    <t>Đại học CN Quảng Ninh</t>
  </si>
  <si>
    <t>Đại học CN T.phẩm TP HCM</t>
  </si>
  <si>
    <t>Đại học Sao Đỏ</t>
  </si>
  <si>
    <t>Đại học CN Việt Hung</t>
  </si>
  <si>
    <t>Đại học CN Việt Trì</t>
  </si>
  <si>
    <t>Các Trường Cao đẳng</t>
  </si>
  <si>
    <t>Cao đẳng Công Thương TP HCM</t>
  </si>
  <si>
    <t>Cao đẳng cơ khí luyện kim</t>
  </si>
  <si>
    <t>Cao đẳng Kỹ thuật Cao Thắng</t>
  </si>
  <si>
    <t>Cao đẳng CT miền Trung</t>
  </si>
  <si>
    <t>Cao đẳng CN Nam Định</t>
  </si>
  <si>
    <t>Cao đẳng CN Việt Đức</t>
  </si>
  <si>
    <t>Cao đẳng CN Huế</t>
  </si>
  <si>
    <t>C.đẳng Công nghệ và K tế CN</t>
  </si>
  <si>
    <t>Cao đẳng Kinh tế CN Hà Nội</t>
  </si>
  <si>
    <t>Cao đẳng CN &amp;Xây dựng</t>
  </si>
  <si>
    <t>Cao đẳng CN- TM</t>
  </si>
  <si>
    <t>Cao đẳng CN Thái Nguyên</t>
  </si>
  <si>
    <t>Cao đẳng CN Thực phẩm (V.Trì)</t>
  </si>
  <si>
    <t>Cao đẳng CN Cẩm phả</t>
  </si>
  <si>
    <t>Cao đẳng CN Hưng Yên</t>
  </si>
  <si>
    <t>Cao đẳng Kỹ thuật công nghiệp</t>
  </si>
  <si>
    <t>Cao đẳng TM (Đà Nẵng)</t>
  </si>
  <si>
    <t>Cao đẳng TM và DL</t>
  </si>
  <si>
    <t>Cao đẳng kinh tế KT T.mại</t>
  </si>
  <si>
    <t>Cao đẳng kinh tế đối ngoại</t>
  </si>
  <si>
    <t>Cao đẳng Du lịch và Thương mại</t>
  </si>
  <si>
    <t xml:space="preserve">Cao đẳng KTKT Công Thương </t>
  </si>
  <si>
    <t>Trường CĐ Công Thương Hải Dương</t>
  </si>
  <si>
    <t>Trường CĐ Công Thương Phú Thọ</t>
  </si>
  <si>
    <t>Trường CĐ Công Thương Thái Nguyên</t>
  </si>
  <si>
    <t>X</t>
  </si>
  <si>
    <t>Đơn vị: Trường Đại học Điện lực</t>
  </si>
  <si>
    <t>Trường Đào tạo, Bồi
 dưỡng Cán bộ Công Thương TW</t>
  </si>
  <si>
    <t xml:space="preserve">461.6 </t>
  </si>
  <si>
    <t>510.2</t>
  </si>
  <si>
    <t>Đơn vị: Trường Cao đẳng Cơ khí - Luyện kim</t>
  </si>
  <si>
    <t xml:space="preserve">1- Đất khuôn viên </t>
  </si>
  <si>
    <t>02</t>
  </si>
  <si>
    <t>2- Nhà (Sửa chữa, cải tạo Nhà học lý thuyết 5 tầng)</t>
  </si>
  <si>
    <t>,</t>
  </si>
  <si>
    <t xml:space="preserve">Trường CĐCN Thái Nguyên </t>
  </si>
  <si>
    <t>Viện Nghiên cứu Sành sứ Thủy tinh Công nghiệp</t>
  </si>
  <si>
    <t>3- Xe ô tô FOREVEREST (BKS 6625)</t>
  </si>
  <si>
    <t>3- Xe ô tô ZACE (BKS 5464)</t>
  </si>
  <si>
    <t>111.000m2</t>
  </si>
  <si>
    <t>44.000m2</t>
  </si>
  <si>
    <t>1.000.767</t>
  </si>
  <si>
    <t>2.693,01</t>
  </si>
  <si>
    <t>Đơn vị: BỘ CÔNG THƯƠNG</t>
  </si>
  <si>
    <t>-</t>
  </si>
  <si>
    <t>01</t>
  </si>
  <si>
    <t>141 501,90</t>
  </si>
  <si>
    <t>08</t>
  </si>
  <si>
    <t>04</t>
  </si>
  <si>
    <t>5733 m2</t>
  </si>
  <si>
    <t>2- Nhà (Đang xây dựng)</t>
  </si>
  <si>
    <r>
      <t>ĐVT cho: Số lượng là: Cái, khuôn viên; Diện tích là: m</t>
    </r>
    <r>
      <rPr>
        <i/>
        <vertAlign val="superscript"/>
        <sz val="10"/>
        <rFont val="Times New Roman"/>
        <family val="1"/>
      </rPr>
      <t>2</t>
    </r>
    <r>
      <rPr>
        <i/>
        <sz val="10"/>
        <rFont val="Times New Roman"/>
        <family val="1"/>
      </rPr>
      <t>; Nguyên giá là: Nghìn đồng</t>
    </r>
    <r>
      <rPr>
        <sz val="10"/>
        <rFont val="Times New Roman"/>
        <family val="1"/>
      </rPr>
      <t>.</t>
    </r>
  </si>
  <si>
    <t xml:space="preserve">Cục Xuất Nhập khẩu </t>
  </si>
  <si>
    <r>
      <t>ĐVT cho: Số lượng là: Cái, khuôn viên; Diện tích là: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; Nguyên giá/Giá trị còn lại/Số tiền thu được là: Nghìn đồng.</t>
    </r>
  </si>
  <si>
    <r>
      <t>Mã đơn vị:</t>
    </r>
    <r>
      <rPr>
        <sz val="11"/>
        <rFont val="Times New Roman"/>
        <family val="1"/>
      </rPr>
      <t>. 1054716</t>
    </r>
  </si>
  <si>
    <r>
      <t>Mã đơn vị:</t>
    </r>
    <r>
      <rPr>
        <sz val="12"/>
        <rFont val="Times New Roman"/>
        <family val="1"/>
      </rPr>
      <t>. 1054716</t>
    </r>
  </si>
  <si>
    <t>Ghi chú:</t>
  </si>
  <si>
    <r>
      <t>- Cột 5, 6, 7, 8, 9, 10, 11: Ghi hiện trạng sử dụng theo diện tích (m</t>
    </r>
    <r>
      <rPr>
        <vertAlign val="superscript"/>
        <sz val="9"/>
        <color rgb="FF000000"/>
        <rFont val="Arial"/>
        <family val="2"/>
      </rPr>
      <t>2</t>
    </r>
    <r>
      <rPr>
        <sz val="9"/>
        <color rgb="FF000000"/>
        <rFont val="Arial"/>
        <family val="2"/>
      </rPr>
      <t>) đối với tài sản là đất, nhà; ghi hiện trạng sử dụng theo số lượng (cái) đối với tài sản là xe ô tô, tài sản cố định khác.</t>
    </r>
  </si>
  <si>
    <t>- Đối với tài sản là xe ô tô, tài sản cố định khác; Trường hợp tài sản được sử dụng vào nhiều mục đích khác nhau thì ghi vào “sử dụng hỗn hợp”.</t>
  </si>
  <si>
    <t xml:space="preserve">2- Nhà  (sửa chữa nhà A  - Trung tâm Đào tạo bồi dưỡng và hợp tác quốc tế)  </t>
  </si>
  <si>
    <t>Viện Nghiên cứu CL và CS công thương</t>
  </si>
  <si>
    <t>Viện NC Thiết kế -CT máy nông nghiệp</t>
  </si>
  <si>
    <t>Trường Đại học Điện lực</t>
  </si>
  <si>
    <t>Cao đẳng Cơ khí - Luyện kim</t>
  </si>
  <si>
    <t>Cao đẳng Công nghiệp Nam Định</t>
  </si>
  <si>
    <t>Cao đẳng Công nghiệp Việt Đức</t>
  </si>
  <si>
    <t>Cao đẳng Công Thương Hải Dương</t>
  </si>
  <si>
    <t>Cao đẳng Công nghệ và K tế CN</t>
  </si>
  <si>
    <t xml:space="preserve"> Cao đẳng Cơ khí - Luyện kim</t>
  </si>
  <si>
    <t>Cao đẳng Thương mại</t>
  </si>
  <si>
    <t>Cao đẳng Công Thương Thái Nguyên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</si>
</sst>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vertAlign val="superscript"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8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sz val="11"/>
      <color indexed="8"/>
      <name val="Calibri"/>
      <family val="2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Times New Roman"/>
      <family val="1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Calibri"/>
      <family val="2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name val="Times New Roman"/>
      <family val="1"/>
    </font>
    <font>
      <sz val="10"/>
      <color rgb="FFFF0000"/>
      <name val="Times New Roman"/>
      <family val="1"/>
    </font>
    <font>
      <i/>
      <vertAlign val="superscript"/>
      <sz val="10"/>
      <name val="Times New Roman"/>
      <family val="1"/>
    </font>
    <font>
      <sz val="11"/>
      <name val="Calibri"/>
      <family val="2"/>
    </font>
    <font>
      <sz val="10"/>
      <name val="Calibri"/>
      <family val="2"/>
      <scheme val="minor"/>
    </font>
    <font>
      <b/>
      <i/>
      <sz val="10"/>
      <name val="Times New Roman"/>
      <family val="1"/>
    </font>
    <font>
      <b/>
      <i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  <font>
      <b/>
      <sz val="11"/>
      <color indexed="10"/>
      <name val="Times New Roman"/>
      <family val="1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29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vertical="center" wrapText="1"/>
    </xf>
    <xf numFmtId="3" fontId="10" fillId="0" borderId="7" xfId="5" applyNumberFormat="1" applyFont="1" applyFill="1" applyBorder="1" applyAlignment="1">
      <alignment horizontal="justify" vertical="center" wrapText="1"/>
    </xf>
    <xf numFmtId="4" fontId="10" fillId="0" borderId="7" xfId="3" applyNumberFormat="1" applyFont="1" applyFill="1" applyBorder="1" applyAlignment="1">
      <alignment horizontal="justify" vertical="center" wrapText="1"/>
    </xf>
    <xf numFmtId="3" fontId="9" fillId="0" borderId="7" xfId="0" applyNumberFormat="1" applyFont="1" applyFill="1" applyBorder="1" applyAlignment="1">
      <alignment horizontal="left" vertical="center" wrapText="1"/>
    </xf>
    <xf numFmtId="164" fontId="10" fillId="0" borderId="7" xfId="2" applyNumberFormat="1" applyFont="1" applyFill="1" applyBorder="1" applyAlignment="1">
      <alignment horizontal="left" vertical="center" wrapText="1"/>
    </xf>
    <xf numFmtId="3" fontId="10" fillId="0" borderId="7" xfId="4" applyNumberFormat="1" applyFont="1" applyFill="1" applyBorder="1" applyAlignment="1">
      <alignment vertical="center" wrapText="1"/>
    </xf>
    <xf numFmtId="4" fontId="14" fillId="0" borderId="7" xfId="6" applyNumberFormat="1" applyFont="1" applyFill="1" applyBorder="1" applyAlignment="1">
      <alignment vertical="center"/>
    </xf>
    <xf numFmtId="4" fontId="10" fillId="0" borderId="7" xfId="6" applyNumberFormat="1" applyFont="1" applyFill="1" applyBorder="1" applyAlignment="1">
      <alignment vertical="center" wrapText="1"/>
    </xf>
    <xf numFmtId="3" fontId="14" fillId="0" borderId="7" xfId="0" applyNumberFormat="1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vertical="center" wrapText="1"/>
    </xf>
    <xf numFmtId="4" fontId="10" fillId="0" borderId="8" xfId="3" applyNumberFormat="1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18" xfId="0" applyFont="1" applyBorder="1" applyAlignment="1">
      <alignment horizontal="center"/>
    </xf>
    <xf numFmtId="0" fontId="20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Fill="1"/>
    <xf numFmtId="0" fontId="2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24" fillId="0" borderId="0" xfId="0" applyFont="1" applyFill="1"/>
    <xf numFmtId="0" fontId="16" fillId="0" borderId="1" xfId="0" applyFont="1" applyFill="1" applyBorder="1" applyAlignment="1">
      <alignment horizontal="center" vertical="center" wrapText="1"/>
    </xf>
    <xf numFmtId="0" fontId="30" fillId="0" borderId="16" xfId="0" applyFont="1" applyFill="1" applyBorder="1" applyAlignment="1">
      <alignment horizontal="center"/>
    </xf>
    <xf numFmtId="3" fontId="25" fillId="0" borderId="7" xfId="0" applyNumberFormat="1" applyFont="1" applyFill="1" applyBorder="1"/>
    <xf numFmtId="3" fontId="25" fillId="0" borderId="17" xfId="0" applyNumberFormat="1" applyFont="1" applyFill="1" applyBorder="1"/>
    <xf numFmtId="3" fontId="33" fillId="0" borderId="7" xfId="0" applyNumberFormat="1" applyFont="1" applyFill="1" applyBorder="1"/>
    <xf numFmtId="3" fontId="33" fillId="0" borderId="17" xfId="0" applyNumberFormat="1" applyFont="1" applyFill="1" applyBorder="1"/>
    <xf numFmtId="3" fontId="25" fillId="0" borderId="7" xfId="0" applyNumberFormat="1" applyFont="1" applyFill="1" applyBorder="1" applyAlignment="1">
      <alignment horizontal="left"/>
    </xf>
    <xf numFmtId="0" fontId="20" fillId="0" borderId="5" xfId="0" applyFont="1" applyBorder="1"/>
    <xf numFmtId="3" fontId="20" fillId="0" borderId="5" xfId="0" applyNumberFormat="1" applyFont="1" applyBorder="1"/>
    <xf numFmtId="0" fontId="34" fillId="0" borderId="0" xfId="0" applyFont="1" applyFill="1"/>
    <xf numFmtId="0" fontId="16" fillId="0" borderId="0" xfId="0" applyFont="1" applyFill="1" applyAlignment="1">
      <alignment vertical="center"/>
    </xf>
    <xf numFmtId="0" fontId="34" fillId="0" borderId="0" xfId="0" applyFont="1" applyFill="1" applyAlignment="1">
      <alignment horizontal="center"/>
    </xf>
    <xf numFmtId="0" fontId="12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3" fontId="27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30" fillId="0" borderId="7" xfId="0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/>
    </xf>
    <xf numFmtId="0" fontId="27" fillId="0" borderId="7" xfId="0" applyFont="1" applyBorder="1" applyAlignment="1">
      <alignment vertical="center" wrapText="1"/>
    </xf>
    <xf numFmtId="3" fontId="27" fillId="0" borderId="7" xfId="0" applyNumberFormat="1" applyFont="1" applyFill="1" applyBorder="1" applyAlignment="1">
      <alignment horizontal="left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164" fontId="27" fillId="0" borderId="7" xfId="0" applyNumberFormat="1" applyFont="1" applyFill="1" applyBorder="1" applyAlignment="1">
      <alignment vertical="center" wrapText="1"/>
    </xf>
    <xf numFmtId="3" fontId="27" fillId="0" borderId="7" xfId="5" applyNumberFormat="1" applyFont="1" applyFill="1" applyBorder="1" applyAlignment="1">
      <alignment horizontal="justify" vertical="center" wrapText="1"/>
    </xf>
    <xf numFmtId="4" fontId="27" fillId="0" borderId="7" xfId="3" applyNumberFormat="1" applyFont="1" applyFill="1" applyBorder="1" applyAlignment="1">
      <alignment horizontal="justify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164" fontId="27" fillId="0" borderId="7" xfId="2" applyNumberFormat="1" applyFont="1" applyFill="1" applyBorder="1" applyAlignment="1">
      <alignment horizontal="left" vertical="center" wrapText="1"/>
    </xf>
    <xf numFmtId="3" fontId="27" fillId="0" borderId="7" xfId="4" applyNumberFormat="1" applyFont="1" applyFill="1" applyBorder="1" applyAlignment="1">
      <alignment vertical="center" wrapText="1"/>
    </xf>
    <xf numFmtId="4" fontId="38" fillId="0" borderId="7" xfId="6" applyNumberFormat="1" applyFont="1" applyFill="1" applyBorder="1" applyAlignment="1">
      <alignment vertical="center"/>
    </xf>
    <xf numFmtId="4" fontId="27" fillId="0" borderId="7" xfId="6" applyNumberFormat="1" applyFont="1" applyFill="1" applyBorder="1" applyAlignment="1">
      <alignment vertical="center" wrapText="1"/>
    </xf>
    <xf numFmtId="3" fontId="38" fillId="0" borderId="7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vertical="center" wrapText="1"/>
    </xf>
    <xf numFmtId="0" fontId="27" fillId="2" borderId="7" xfId="0" applyFont="1" applyFill="1" applyBorder="1" applyAlignment="1">
      <alignment vertical="center" wrapText="1"/>
    </xf>
    <xf numFmtId="3" fontId="27" fillId="2" borderId="10" xfId="0" applyNumberFormat="1" applyFont="1" applyFill="1" applyBorder="1" applyAlignment="1" applyProtection="1">
      <alignment horizontal="center" vertical="center" wrapText="1" shrinkToFit="1"/>
      <protection locked="0"/>
    </xf>
    <xf numFmtId="3" fontId="27" fillId="0" borderId="7" xfId="0" applyNumberFormat="1" applyFont="1" applyFill="1" applyBorder="1" applyAlignment="1">
      <alignment horizontal="center" vertical="center" wrapText="1"/>
    </xf>
    <xf numFmtId="3" fontId="25" fillId="0" borderId="5" xfId="0" applyNumberFormat="1" applyFont="1" applyBorder="1"/>
    <xf numFmtId="0" fontId="25" fillId="0" borderId="5" xfId="0" applyFont="1" applyBorder="1"/>
    <xf numFmtId="3" fontId="33" fillId="0" borderId="5" xfId="0" applyNumberFormat="1" applyFont="1" applyBorder="1"/>
    <xf numFmtId="3" fontId="2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27" fillId="0" borderId="7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3" fillId="0" borderId="0" xfId="0" applyFont="1"/>
    <xf numFmtId="0" fontId="30" fillId="0" borderId="7" xfId="0" applyFont="1" applyBorder="1" applyAlignment="1">
      <alignment horizontal="center"/>
    </xf>
    <xf numFmtId="0" fontId="38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3" fontId="25" fillId="0" borderId="10" xfId="0" applyNumberFormat="1" applyFont="1" applyFill="1" applyBorder="1"/>
    <xf numFmtId="3" fontId="25" fillId="0" borderId="31" xfId="0" applyNumberFormat="1" applyFont="1" applyFill="1" applyBorder="1"/>
    <xf numFmtId="0" fontId="25" fillId="0" borderId="5" xfId="0" applyFont="1" applyFill="1" applyBorder="1"/>
    <xf numFmtId="3" fontId="30" fillId="0" borderId="5" xfId="0" applyNumberFormat="1" applyFont="1" applyFill="1" applyBorder="1"/>
    <xf numFmtId="0" fontId="39" fillId="0" borderId="5" xfId="0" applyFont="1" applyFill="1" applyBorder="1" applyAlignment="1">
      <alignment horizontal="center"/>
    </xf>
    <xf numFmtId="0" fontId="30" fillId="0" borderId="0" xfId="0" applyFont="1" applyFill="1" applyAlignment="1">
      <alignment vertical="center"/>
    </xf>
    <xf numFmtId="0" fontId="30" fillId="0" borderId="13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3" fontId="27" fillId="0" borderId="14" xfId="0" applyNumberFormat="1" applyFont="1" applyFill="1" applyBorder="1" applyAlignment="1">
      <alignment vertical="center" wrapText="1"/>
    </xf>
    <xf numFmtId="3" fontId="27" fillId="0" borderId="15" xfId="0" applyNumberFormat="1" applyFont="1" applyFill="1" applyBorder="1" applyAlignment="1">
      <alignment vertical="center" wrapText="1"/>
    </xf>
    <xf numFmtId="0" fontId="30" fillId="0" borderId="16" xfId="0" applyFont="1" applyFill="1" applyBorder="1" applyAlignment="1">
      <alignment horizontal="center" vertical="center" wrapText="1"/>
    </xf>
    <xf numFmtId="3" fontId="27" fillId="0" borderId="7" xfId="0" applyNumberFormat="1" applyFont="1" applyFill="1" applyBorder="1" applyAlignment="1">
      <alignment vertical="center" wrapText="1"/>
    </xf>
    <xf numFmtId="3" fontId="27" fillId="0" borderId="17" xfId="0" applyNumberFormat="1" applyFont="1" applyFill="1" applyBorder="1" applyAlignment="1">
      <alignment vertical="center" wrapText="1"/>
    </xf>
    <xf numFmtId="0" fontId="38" fillId="0" borderId="16" xfId="0" applyFont="1" applyFill="1" applyBorder="1" applyAlignment="1">
      <alignment horizontal="center" vertical="center"/>
    </xf>
    <xf numFmtId="3" fontId="27" fillId="0" borderId="7" xfId="1" applyNumberFormat="1" applyFont="1" applyFill="1" applyBorder="1" applyAlignment="1">
      <alignment vertical="center" wrapText="1"/>
    </xf>
    <xf numFmtId="3" fontId="27" fillId="0" borderId="7" xfId="0" applyNumberFormat="1" applyFont="1" applyFill="1" applyBorder="1"/>
    <xf numFmtId="3" fontId="27" fillId="0" borderId="17" xfId="0" applyNumberFormat="1" applyFont="1" applyFill="1" applyBorder="1"/>
    <xf numFmtId="0" fontId="30" fillId="0" borderId="16" xfId="0" applyFont="1" applyFill="1" applyBorder="1" applyAlignment="1">
      <alignment horizontal="center" vertical="center"/>
    </xf>
    <xf numFmtId="3" fontId="30" fillId="0" borderId="16" xfId="0" applyNumberFormat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3" fontId="38" fillId="0" borderId="16" xfId="0" applyNumberFormat="1" applyFont="1" applyFill="1" applyBorder="1" applyAlignment="1">
      <alignment horizontal="center" vertical="center" wrapText="1"/>
    </xf>
    <xf numFmtId="0" fontId="30" fillId="0" borderId="3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wrapText="1"/>
    </xf>
    <xf numFmtId="0" fontId="25" fillId="0" borderId="0" xfId="0" applyFont="1" applyFill="1" applyBorder="1"/>
    <xf numFmtId="0" fontId="3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/>
    </xf>
    <xf numFmtId="0" fontId="3" fillId="0" borderId="0" xfId="0" applyFont="1"/>
    <xf numFmtId="3" fontId="3" fillId="0" borderId="5" xfId="0" applyNumberFormat="1" applyFont="1" applyBorder="1" applyAlignment="1">
      <alignment vertical="center" wrapText="1"/>
    </xf>
    <xf numFmtId="3" fontId="3" fillId="0" borderId="5" xfId="0" applyNumberFormat="1" applyFont="1" applyBorder="1"/>
    <xf numFmtId="0" fontId="3" fillId="0" borderId="5" xfId="0" applyFont="1" applyBorder="1"/>
    <xf numFmtId="0" fontId="30" fillId="0" borderId="18" xfId="0" applyFont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left"/>
    </xf>
    <xf numFmtId="3" fontId="27" fillId="0" borderId="5" xfId="0" applyNumberFormat="1" applyFont="1" applyBorder="1" applyAlignment="1">
      <alignment vertical="center" wrapText="1"/>
    </xf>
    <xf numFmtId="3" fontId="27" fillId="0" borderId="5" xfId="0" applyNumberFormat="1" applyFont="1" applyBorder="1"/>
    <xf numFmtId="0" fontId="27" fillId="0" borderId="5" xfId="0" applyFont="1" applyBorder="1"/>
    <xf numFmtId="0" fontId="27" fillId="0" borderId="26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/>
    </xf>
    <xf numFmtId="0" fontId="3" fillId="0" borderId="2" xfId="0" applyFont="1" applyBorder="1" applyAlignment="1">
      <alignment vertical="top"/>
    </xf>
    <xf numFmtId="0" fontId="3" fillId="0" borderId="27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top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3" fontId="3" fillId="0" borderId="5" xfId="1" applyNumberFormat="1" applyFont="1" applyBorder="1" applyAlignment="1">
      <alignment vertical="center" wrapText="1"/>
    </xf>
    <xf numFmtId="0" fontId="36" fillId="0" borderId="18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0" fillId="0" borderId="5" xfId="0" applyNumberFormat="1" applyFont="1" applyBorder="1"/>
    <xf numFmtId="0" fontId="0" fillId="0" borderId="5" xfId="0" applyFont="1" applyBorder="1"/>
    <xf numFmtId="0" fontId="6" fillId="0" borderId="18" xfId="0" applyFont="1" applyBorder="1" applyAlignment="1">
      <alignment horizontal="center" vertical="center"/>
    </xf>
    <xf numFmtId="3" fontId="27" fillId="0" borderId="26" xfId="0" applyNumberFormat="1" applyFont="1" applyFill="1" applyBorder="1" applyAlignment="1">
      <alignment horizontal="left" vertical="center" wrapText="1"/>
    </xf>
    <xf numFmtId="3" fontId="30" fillId="0" borderId="18" xfId="0" applyNumberFormat="1" applyFont="1" applyFill="1" applyBorder="1" applyAlignment="1">
      <alignment horizontal="center" vertical="center" wrapText="1"/>
    </xf>
    <xf numFmtId="3" fontId="30" fillId="0" borderId="26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vertical="center" wrapText="1"/>
    </xf>
    <xf numFmtId="164" fontId="27" fillId="0" borderId="28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3" fontId="27" fillId="0" borderId="26" xfId="5" applyNumberFormat="1" applyFont="1" applyFill="1" applyBorder="1" applyAlignment="1">
      <alignment horizontal="justify" vertical="center" wrapText="1"/>
    </xf>
    <xf numFmtId="0" fontId="3" fillId="0" borderId="26" xfId="0" applyFont="1" applyBorder="1" applyAlignment="1">
      <alignment vertical="center"/>
    </xf>
    <xf numFmtId="3" fontId="30" fillId="0" borderId="26" xfId="0" applyNumberFormat="1" applyFont="1" applyFill="1" applyBorder="1" applyAlignment="1">
      <alignment horizontal="left" vertical="center" wrapText="1"/>
    </xf>
    <xf numFmtId="164" fontId="27" fillId="0" borderId="26" xfId="2" applyNumberFormat="1" applyFont="1" applyFill="1" applyBorder="1" applyAlignment="1">
      <alignment horizontal="left" vertical="center" wrapText="1"/>
    </xf>
    <xf numFmtId="3" fontId="37" fillId="0" borderId="5" xfId="0" applyNumberFormat="1" applyFont="1" applyBorder="1" applyAlignment="1">
      <alignment vertical="center" wrapText="1"/>
    </xf>
    <xf numFmtId="3" fontId="37" fillId="0" borderId="5" xfId="1" applyNumberFormat="1" applyFont="1" applyBorder="1" applyAlignment="1">
      <alignment vertical="center" wrapText="1"/>
    </xf>
    <xf numFmtId="3" fontId="27" fillId="0" borderId="26" xfId="4" applyNumberFormat="1" applyFont="1" applyFill="1" applyBorder="1" applyAlignment="1">
      <alignment vertical="center" wrapText="1"/>
    </xf>
    <xf numFmtId="0" fontId="3" fillId="0" borderId="27" xfId="0" applyFont="1" applyBorder="1" applyAlignment="1">
      <alignment horizontal="left" vertical="justify" wrapText="1"/>
    </xf>
    <xf numFmtId="4" fontId="38" fillId="0" borderId="26" xfId="6" applyNumberFormat="1" applyFont="1" applyFill="1" applyBorder="1" applyAlignment="1">
      <alignment vertical="center"/>
    </xf>
    <xf numFmtId="4" fontId="27" fillId="0" borderId="26" xfId="6" applyNumberFormat="1" applyFont="1" applyFill="1" applyBorder="1" applyAlignment="1">
      <alignment vertical="center" wrapText="1"/>
    </xf>
    <xf numFmtId="3" fontId="38" fillId="0" borderId="18" xfId="0" applyNumberFormat="1" applyFont="1" applyFill="1" applyBorder="1" applyAlignment="1">
      <alignment horizontal="center" vertical="center" wrapText="1"/>
    </xf>
    <xf numFmtId="4" fontId="27" fillId="0" borderId="26" xfId="3" applyNumberFormat="1" applyFont="1" applyFill="1" applyBorder="1" applyAlignment="1">
      <alignment horizontal="justify" vertical="center" wrapText="1"/>
    </xf>
    <xf numFmtId="3" fontId="37" fillId="0" borderId="5" xfId="0" applyNumberFormat="1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 wrapText="1"/>
    </xf>
    <xf numFmtId="0" fontId="0" fillId="0" borderId="19" xfId="0" applyFont="1" applyBorder="1"/>
    <xf numFmtId="0" fontId="3" fillId="0" borderId="29" xfId="0" applyFont="1" applyBorder="1"/>
    <xf numFmtId="0" fontId="0" fillId="0" borderId="12" xfId="0" applyFont="1" applyBorder="1"/>
    <xf numFmtId="0" fontId="6" fillId="0" borderId="22" xfId="0" applyFont="1" applyBorder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3" fontId="27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" fontId="27" fillId="0" borderId="7" xfId="0" applyNumberFormat="1" applyFont="1" applyBorder="1" applyAlignment="1">
      <alignment horizontal="center" vertical="center" wrapText="1"/>
    </xf>
    <xf numFmtId="165" fontId="27" fillId="0" borderId="7" xfId="1" applyNumberFormat="1" applyFont="1" applyBorder="1" applyAlignment="1">
      <alignment horizontal="center" vertical="center" wrapText="1"/>
    </xf>
    <xf numFmtId="0" fontId="25" fillId="0" borderId="7" xfId="0" applyFont="1" applyBorder="1"/>
    <xf numFmtId="0" fontId="27" fillId="0" borderId="7" xfId="0" applyFont="1" applyBorder="1" applyAlignment="1">
      <alignment horizontal="right" vertical="center" wrapText="1"/>
    </xf>
    <xf numFmtId="164" fontId="27" fillId="0" borderId="7" xfId="0" applyNumberFormat="1" applyFont="1" applyBorder="1" applyAlignment="1">
      <alignment horizontal="right" vertical="center" wrapText="1"/>
    </xf>
    <xf numFmtId="3" fontId="27" fillId="0" borderId="7" xfId="0" applyNumberFormat="1" applyFont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/>
    </xf>
    <xf numFmtId="3" fontId="27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3" fontId="30" fillId="2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3" fontId="16" fillId="0" borderId="5" xfId="0" applyNumberFormat="1" applyFont="1" applyFill="1" applyBorder="1" applyAlignment="1">
      <alignment horizontal="right" vertical="center" wrapText="1"/>
    </xf>
    <xf numFmtId="0" fontId="39" fillId="0" borderId="0" xfId="0" applyFont="1" applyFill="1"/>
    <xf numFmtId="3" fontId="44" fillId="0" borderId="0" xfId="0" applyNumberFormat="1" applyFont="1"/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3" fontId="12" fillId="0" borderId="6" xfId="0" applyNumberFormat="1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/>
    </xf>
    <xf numFmtId="3" fontId="12" fillId="0" borderId="7" xfId="0" applyNumberFormat="1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vertical="center" wrapText="1"/>
    </xf>
    <xf numFmtId="3" fontId="23" fillId="0" borderId="7" xfId="0" applyNumberFormat="1" applyFont="1" applyBorder="1" applyAlignment="1">
      <alignment vertical="center" wrapText="1"/>
    </xf>
    <xf numFmtId="0" fontId="16" fillId="0" borderId="7" xfId="0" applyFont="1" applyFill="1" applyBorder="1" applyAlignment="1">
      <alignment horizontal="center"/>
    </xf>
    <xf numFmtId="0" fontId="35" fillId="0" borderId="7" xfId="0" applyFont="1" applyFill="1" applyBorder="1" applyAlignment="1">
      <alignment horizontal="center" vertical="center"/>
    </xf>
    <xf numFmtId="3" fontId="31" fillId="0" borderId="7" xfId="0" applyNumberFormat="1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right" vertical="center" wrapText="1"/>
    </xf>
    <xf numFmtId="4" fontId="23" fillId="0" borderId="7" xfId="0" applyNumberFormat="1" applyFont="1" applyBorder="1" applyAlignment="1">
      <alignment horizontal="right" vertical="center" wrapText="1"/>
    </xf>
    <xf numFmtId="3" fontId="12" fillId="0" borderId="7" xfId="0" applyNumberFormat="1" applyFont="1" applyFill="1" applyBorder="1" applyAlignment="1">
      <alignment horizontal="left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Fill="1" applyBorder="1" applyAlignment="1">
      <alignment vertical="center" wrapText="1"/>
    </xf>
    <xf numFmtId="3" fontId="12" fillId="0" borderId="7" xfId="5" applyNumberFormat="1" applyFont="1" applyFill="1" applyBorder="1" applyAlignment="1">
      <alignment horizontal="justify" vertical="center" wrapText="1"/>
    </xf>
    <xf numFmtId="4" fontId="12" fillId="0" borderId="7" xfId="3" applyNumberFormat="1" applyFont="1" applyFill="1" applyBorder="1" applyAlignment="1">
      <alignment horizontal="justify" vertical="center" wrapText="1"/>
    </xf>
    <xf numFmtId="3" fontId="16" fillId="0" borderId="7" xfId="0" applyNumberFormat="1" applyFont="1" applyFill="1" applyBorder="1" applyAlignment="1">
      <alignment horizontal="left" vertical="center" wrapText="1"/>
    </xf>
    <xf numFmtId="3" fontId="12" fillId="0" borderId="7" xfId="4" applyNumberFormat="1" applyFont="1" applyFill="1" applyBorder="1" applyAlignment="1">
      <alignment vertical="center" wrapText="1"/>
    </xf>
    <xf numFmtId="4" fontId="35" fillId="0" borderId="7" xfId="6" applyNumberFormat="1" applyFont="1" applyFill="1" applyBorder="1" applyAlignment="1">
      <alignment vertical="center"/>
    </xf>
    <xf numFmtId="4" fontId="12" fillId="0" borderId="7" xfId="6" applyNumberFormat="1" applyFont="1" applyFill="1" applyBorder="1" applyAlignment="1">
      <alignment vertical="center" wrapText="1"/>
    </xf>
    <xf numFmtId="3" fontId="35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3" fontId="12" fillId="0" borderId="8" xfId="0" applyNumberFormat="1" applyFont="1" applyFill="1" applyBorder="1" applyAlignment="1">
      <alignment horizontal="right" vertical="center" wrapText="1"/>
    </xf>
    <xf numFmtId="0" fontId="27" fillId="2" borderId="26" xfId="0" applyFont="1" applyFill="1" applyBorder="1" applyAlignment="1">
      <alignment vertical="center" wrapText="1"/>
    </xf>
    <xf numFmtId="3" fontId="27" fillId="0" borderId="5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/>
    </xf>
    <xf numFmtId="3" fontId="37" fillId="0" borderId="5" xfId="0" applyNumberFormat="1" applyFont="1" applyBorder="1" applyAlignment="1">
      <alignment horizontal="center"/>
    </xf>
    <xf numFmtId="3" fontId="25" fillId="0" borderId="5" xfId="0" applyNumberFormat="1" applyFont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3" fontId="3" fillId="0" borderId="5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3" fontId="3" fillId="0" borderId="36" xfId="0" applyNumberFormat="1" applyFont="1" applyBorder="1" applyAlignment="1">
      <alignment vertical="center" wrapText="1"/>
    </xf>
    <xf numFmtId="3" fontId="3" fillId="0" borderId="36" xfId="0" applyNumberFormat="1" applyFont="1" applyBorder="1"/>
    <xf numFmtId="3" fontId="3" fillId="0" borderId="36" xfId="0" applyNumberFormat="1" applyFont="1" applyBorder="1" applyAlignment="1">
      <alignment horizontal="center" vertical="center" wrapText="1"/>
    </xf>
    <xf numFmtId="0" fontId="3" fillId="0" borderId="36" xfId="0" applyFont="1" applyBorder="1"/>
    <xf numFmtId="0" fontId="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12" fillId="0" borderId="32" xfId="0" applyNumberFormat="1" applyFont="1" applyFill="1" applyBorder="1" applyAlignment="1">
      <alignment horizontal="right" vertical="center" wrapText="1"/>
    </xf>
    <xf numFmtId="3" fontId="12" fillId="0" borderId="20" xfId="0" applyNumberFormat="1" applyFont="1" applyFill="1" applyBorder="1" applyAlignment="1">
      <alignment horizontal="right" vertical="center" wrapText="1"/>
    </xf>
    <xf numFmtId="166" fontId="23" fillId="0" borderId="7" xfId="1" applyNumberFormat="1" applyFont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right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164" fontId="12" fillId="0" borderId="28" xfId="0" applyNumberFormat="1" applyFont="1" applyFill="1" applyBorder="1" applyAlignment="1">
      <alignment horizontal="left" vertical="center" wrapText="1"/>
    </xf>
    <xf numFmtId="164" fontId="12" fillId="0" borderId="32" xfId="0" applyNumberFormat="1" applyFont="1" applyFill="1" applyBorder="1" applyAlignment="1">
      <alignment horizontal="left" vertical="center" wrapText="1"/>
    </xf>
    <xf numFmtId="4" fontId="12" fillId="0" borderId="28" xfId="3" applyNumberFormat="1" applyFont="1" applyFill="1" applyBorder="1" applyAlignment="1">
      <alignment horizontal="left" vertical="center" wrapText="1"/>
    </xf>
    <xf numFmtId="4" fontId="12" fillId="0" borderId="33" xfId="3" applyNumberFormat="1" applyFont="1" applyFill="1" applyBorder="1" applyAlignment="1">
      <alignment horizontal="left" vertical="center" wrapText="1"/>
    </xf>
    <xf numFmtId="4" fontId="12" fillId="0" borderId="32" xfId="3" applyNumberFormat="1" applyFont="1" applyFill="1" applyBorder="1" applyAlignment="1">
      <alignment horizontal="left" vertical="center" wrapText="1"/>
    </xf>
    <xf numFmtId="164" fontId="12" fillId="0" borderId="28" xfId="2" applyNumberFormat="1" applyFont="1" applyFill="1" applyBorder="1" applyAlignment="1">
      <alignment horizontal="left" vertical="center" wrapText="1"/>
    </xf>
    <xf numFmtId="164" fontId="12" fillId="0" borderId="33" xfId="2" applyNumberFormat="1" applyFont="1" applyFill="1" applyBorder="1" applyAlignment="1">
      <alignment horizontal="left" vertical="center" wrapText="1"/>
    </xf>
    <xf numFmtId="164" fontId="12" fillId="0" borderId="32" xfId="2" applyNumberFormat="1" applyFont="1" applyFill="1" applyBorder="1" applyAlignment="1">
      <alignment horizontal="left" vertical="center" wrapText="1"/>
    </xf>
    <xf numFmtId="3" fontId="16" fillId="0" borderId="28" xfId="0" applyNumberFormat="1" applyFont="1" applyFill="1" applyBorder="1" applyAlignment="1">
      <alignment horizontal="left" vertical="center" wrapText="1"/>
    </xf>
    <xf numFmtId="3" fontId="16" fillId="0" borderId="33" xfId="0" applyNumberFormat="1" applyFont="1" applyFill="1" applyBorder="1" applyAlignment="1">
      <alignment horizontal="left" vertical="center" wrapText="1"/>
    </xf>
    <xf numFmtId="3" fontId="16" fillId="0" borderId="32" xfId="0" applyNumberFormat="1" applyFont="1" applyFill="1" applyBorder="1" applyAlignment="1">
      <alignment horizontal="left" vertical="center" wrapText="1"/>
    </xf>
    <xf numFmtId="3" fontId="12" fillId="0" borderId="28" xfId="4" applyNumberFormat="1" applyFont="1" applyFill="1" applyBorder="1" applyAlignment="1">
      <alignment horizontal="left" vertical="center" wrapText="1"/>
    </xf>
    <xf numFmtId="3" fontId="12" fillId="0" borderId="33" xfId="4" applyNumberFormat="1" applyFont="1" applyFill="1" applyBorder="1" applyAlignment="1">
      <alignment horizontal="left" vertical="center" wrapText="1"/>
    </xf>
    <xf numFmtId="3" fontId="12" fillId="0" borderId="32" xfId="4" applyNumberFormat="1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vertical="center" wrapText="1"/>
    </xf>
    <xf numFmtId="0" fontId="12" fillId="0" borderId="33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42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center" wrapText="1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6" fillId="0" borderId="5" xfId="0" applyNumberFormat="1" applyFont="1" applyBorder="1" applyAlignment="1">
      <alignment horizontal="center"/>
    </xf>
    <xf numFmtId="3" fontId="25" fillId="0" borderId="10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2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7">
    <cellStyle name="Comma" xfId="1" builtinId="3"/>
    <cellStyle name="Normal" xfId="0" builtinId="0"/>
    <cellStyle name="Normal_BC Kiem toan (Quy gui)" xfId="2"/>
    <cellStyle name="Normal_D. tạo năm 2011 (đã giao)" xfId="3"/>
    <cellStyle name="Normal_KHCN (Bieu gui BTC)" xfId="4"/>
    <cellStyle name="Normal_TH các đợt giao DT năm 2012 (ng 11 th 3 n 2013)" xfId="5"/>
    <cellStyle name="Normal_TH các đợt giao DT năm 2012 (ng 21 th 3 n 2013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59"/>
  <sheetViews>
    <sheetView tabSelected="1" workbookViewId="0">
      <pane xSplit="6" ySplit="10" topLeftCell="G32" activePane="bottomRight" state="frozen"/>
      <selection pane="topRight" activeCell="G1" sqref="G1"/>
      <selection pane="bottomLeft" activeCell="A11" sqref="A11"/>
      <selection pane="bottomRight" activeCell="D39" sqref="D39"/>
    </sheetView>
  </sheetViews>
  <sheetFormatPr defaultRowHeight="17.25" customHeight="1" x14ac:dyDescent="0.25"/>
  <cols>
    <col min="1" max="1" width="6.42578125" style="50" customWidth="1"/>
    <col min="2" max="2" width="23.7109375" style="50" customWidth="1"/>
    <col min="3" max="3" width="11.5703125" style="50" customWidth="1"/>
    <col min="4" max="4" width="12.42578125" style="50" customWidth="1"/>
    <col min="5" max="5" width="14" style="50" customWidth="1"/>
    <col min="6" max="6" width="11.7109375" style="50" customWidth="1"/>
    <col min="7" max="7" width="9.140625" style="50"/>
    <col min="8" max="8" width="15.85546875" style="50" customWidth="1"/>
    <col min="9" max="9" width="11" style="50" customWidth="1"/>
    <col min="10" max="11" width="13.7109375" style="50" customWidth="1"/>
    <col min="12" max="16384" width="9.140625" style="37"/>
  </cols>
  <sheetData>
    <row r="1" spans="1:11" ht="17.25" customHeight="1" x14ac:dyDescent="0.25">
      <c r="A1" s="254" t="s">
        <v>156</v>
      </c>
      <c r="B1" s="254"/>
      <c r="C1" s="248"/>
      <c r="J1" s="51" t="s">
        <v>0</v>
      </c>
      <c r="K1" s="52"/>
    </row>
    <row r="2" spans="1:11" ht="17.25" customHeight="1" x14ac:dyDescent="0.25">
      <c r="A2" s="254" t="s">
        <v>168</v>
      </c>
      <c r="B2" s="254"/>
      <c r="C2" s="248"/>
      <c r="J2" s="51"/>
      <c r="K2" s="52"/>
    </row>
    <row r="3" spans="1:11" ht="17.25" customHeight="1" x14ac:dyDescent="0.25">
      <c r="A3" s="38"/>
    </row>
    <row r="4" spans="1:11" ht="17.25" customHeight="1" x14ac:dyDescent="0.25">
      <c r="A4" s="255" t="s">
        <v>1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</row>
    <row r="5" spans="1:11" ht="17.25" customHeight="1" x14ac:dyDescent="0.25">
      <c r="A5" s="255" t="s">
        <v>46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</row>
    <row r="6" spans="1:11" ht="17.25" customHeight="1" x14ac:dyDescent="0.25">
      <c r="A6" s="53"/>
    </row>
    <row r="7" spans="1:11" ht="17.25" customHeight="1" x14ac:dyDescent="0.25">
      <c r="A7" s="246" t="s">
        <v>164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</row>
    <row r="8" spans="1:11" ht="17.25" customHeight="1" thickBot="1" x14ac:dyDescent="0.3">
      <c r="A8" s="54"/>
    </row>
    <row r="9" spans="1:11" ht="17.25" customHeight="1" thickBot="1" x14ac:dyDescent="0.3">
      <c r="A9" s="249" t="s">
        <v>2</v>
      </c>
      <c r="B9" s="249" t="s">
        <v>3</v>
      </c>
      <c r="C9" s="251" t="s">
        <v>4</v>
      </c>
      <c r="D9" s="252"/>
      <c r="E9" s="253"/>
      <c r="F9" s="251" t="s">
        <v>5</v>
      </c>
      <c r="G9" s="252"/>
      <c r="H9" s="253"/>
      <c r="I9" s="251" t="s">
        <v>6</v>
      </c>
      <c r="J9" s="252"/>
      <c r="K9" s="253"/>
    </row>
    <row r="10" spans="1:11" ht="17.25" customHeight="1" thickBot="1" x14ac:dyDescent="0.3">
      <c r="A10" s="250"/>
      <c r="B10" s="250"/>
      <c r="C10" s="41" t="s">
        <v>7</v>
      </c>
      <c r="D10" s="41" t="s">
        <v>8</v>
      </c>
      <c r="E10" s="41" t="s">
        <v>9</v>
      </c>
      <c r="F10" s="41" t="s">
        <v>7</v>
      </c>
      <c r="G10" s="41" t="s">
        <v>8</v>
      </c>
      <c r="H10" s="41" t="s">
        <v>9</v>
      </c>
      <c r="I10" s="41" t="s">
        <v>7</v>
      </c>
      <c r="J10" s="41" t="s">
        <v>8</v>
      </c>
      <c r="K10" s="41" t="s">
        <v>9</v>
      </c>
    </row>
    <row r="11" spans="1:11" ht="17.25" customHeight="1" x14ac:dyDescent="0.25">
      <c r="A11" s="55">
        <v>1</v>
      </c>
      <c r="B11" s="56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6">
        <v>8</v>
      </c>
      <c r="I11" s="56">
        <v>9</v>
      </c>
      <c r="J11" s="56">
        <v>10</v>
      </c>
      <c r="K11" s="56">
        <v>11</v>
      </c>
    </row>
    <row r="12" spans="1:11" ht="17.25" customHeight="1" x14ac:dyDescent="0.25">
      <c r="A12" s="194" t="s">
        <v>61</v>
      </c>
      <c r="B12" s="195" t="s">
        <v>62</v>
      </c>
      <c r="C12" s="196"/>
      <c r="D12" s="196"/>
      <c r="E12" s="196"/>
      <c r="F12" s="196"/>
      <c r="G12" s="196"/>
      <c r="H12" s="196"/>
      <c r="I12" s="196"/>
      <c r="J12" s="196"/>
      <c r="K12" s="196"/>
    </row>
    <row r="13" spans="1:11" s="40" customFormat="1" ht="17.25" customHeight="1" x14ac:dyDescent="0.25">
      <c r="A13" s="197">
        <v>1</v>
      </c>
      <c r="B13" s="198" t="s">
        <v>63</v>
      </c>
      <c r="C13" s="199"/>
      <c r="D13" s="199"/>
      <c r="E13" s="199"/>
      <c r="F13" s="199"/>
      <c r="G13" s="199"/>
      <c r="H13" s="199"/>
      <c r="I13" s="199"/>
      <c r="J13" s="199"/>
      <c r="K13" s="199"/>
    </row>
    <row r="14" spans="1:11" s="40" customFormat="1" ht="17.25" customHeight="1" x14ac:dyDescent="0.25">
      <c r="A14" s="197"/>
      <c r="B14" s="200" t="s">
        <v>10</v>
      </c>
      <c r="C14" s="199">
        <v>27</v>
      </c>
      <c r="D14" s="199">
        <v>29325.9</v>
      </c>
      <c r="E14" s="199">
        <v>5907840</v>
      </c>
      <c r="F14" s="199">
        <v>36</v>
      </c>
      <c r="G14" s="199">
        <v>6793.4</v>
      </c>
      <c r="H14" s="199">
        <v>1831198674.6759999</v>
      </c>
      <c r="I14" s="199">
        <v>0</v>
      </c>
      <c r="J14" s="199">
        <v>0</v>
      </c>
      <c r="K14" s="199">
        <v>0</v>
      </c>
    </row>
    <row r="15" spans="1:11" s="40" customFormat="1" ht="17.25" customHeight="1" x14ac:dyDescent="0.25">
      <c r="A15" s="197"/>
      <c r="B15" s="200" t="s">
        <v>11</v>
      </c>
      <c r="C15" s="199">
        <v>37</v>
      </c>
      <c r="D15" s="199">
        <v>16718.489999999998</v>
      </c>
      <c r="E15" s="199">
        <v>2520402121.3469996</v>
      </c>
      <c r="F15" s="199">
        <v>24</v>
      </c>
      <c r="G15" s="199">
        <v>6934.9299999999994</v>
      </c>
      <c r="H15" s="199">
        <v>44557489.424999997</v>
      </c>
      <c r="I15" s="199">
        <v>17</v>
      </c>
      <c r="J15" s="199">
        <v>3311.2</v>
      </c>
      <c r="K15" s="199">
        <v>1473000</v>
      </c>
    </row>
    <row r="16" spans="1:11" s="40" customFormat="1" ht="17.25" customHeight="1" x14ac:dyDescent="0.25">
      <c r="A16" s="197"/>
      <c r="B16" s="200" t="s">
        <v>12</v>
      </c>
      <c r="C16" s="199">
        <v>24</v>
      </c>
      <c r="D16" s="199">
        <v>0</v>
      </c>
      <c r="E16" s="199">
        <v>1593551661.8</v>
      </c>
      <c r="F16" s="199">
        <v>13</v>
      </c>
      <c r="G16" s="199">
        <v>0</v>
      </c>
      <c r="H16" s="199">
        <v>6004403.4610000001</v>
      </c>
      <c r="I16" s="199">
        <v>1</v>
      </c>
      <c r="J16" s="199">
        <v>637</v>
      </c>
      <c r="K16" s="199">
        <v>48000</v>
      </c>
    </row>
    <row r="17" spans="1:11" s="40" customFormat="1" ht="17.25" customHeight="1" x14ac:dyDescent="0.25">
      <c r="A17" s="197"/>
      <c r="B17" s="200" t="s">
        <v>13</v>
      </c>
      <c r="C17" s="199">
        <v>10288</v>
      </c>
      <c r="D17" s="199">
        <v>0</v>
      </c>
      <c r="E17" s="199">
        <v>3114444136.7103004</v>
      </c>
      <c r="F17" s="199">
        <v>602</v>
      </c>
      <c r="G17" s="199">
        <v>0</v>
      </c>
      <c r="H17" s="199">
        <v>12405372.977999998</v>
      </c>
      <c r="I17" s="199">
        <v>8</v>
      </c>
      <c r="J17" s="199">
        <v>1432</v>
      </c>
      <c r="K17" s="199">
        <v>771600</v>
      </c>
    </row>
    <row r="18" spans="1:11" ht="17.25" customHeight="1" x14ac:dyDescent="0.25">
      <c r="A18" s="197">
        <v>2</v>
      </c>
      <c r="B18" s="198" t="s">
        <v>65</v>
      </c>
      <c r="C18" s="199"/>
      <c r="D18" s="199"/>
      <c r="E18" s="199"/>
      <c r="F18" s="199"/>
      <c r="G18" s="199"/>
      <c r="H18" s="199"/>
      <c r="I18" s="199"/>
      <c r="J18" s="199"/>
      <c r="K18" s="199"/>
    </row>
    <row r="19" spans="1:11" ht="17.25" customHeight="1" x14ac:dyDescent="0.25">
      <c r="A19" s="197"/>
      <c r="B19" s="200" t="s">
        <v>10</v>
      </c>
      <c r="C19" s="199"/>
      <c r="D19" s="199"/>
      <c r="E19" s="199"/>
      <c r="F19" s="199"/>
      <c r="G19" s="199"/>
      <c r="H19" s="199"/>
      <c r="I19" s="199"/>
      <c r="J19" s="199"/>
      <c r="K19" s="199"/>
    </row>
    <row r="20" spans="1:11" ht="17.25" customHeight="1" x14ac:dyDescent="0.25">
      <c r="A20" s="197"/>
      <c r="B20" s="200" t="s">
        <v>11</v>
      </c>
      <c r="C20" s="199"/>
      <c r="D20" s="199"/>
      <c r="E20" s="199">
        <v>10243293</v>
      </c>
      <c r="F20" s="199"/>
      <c r="G20" s="199"/>
      <c r="H20" s="199"/>
      <c r="I20" s="199"/>
      <c r="J20" s="199"/>
      <c r="K20" s="199"/>
    </row>
    <row r="21" spans="1:11" ht="17.25" customHeight="1" x14ac:dyDescent="0.25">
      <c r="A21" s="197"/>
      <c r="B21" s="200" t="s">
        <v>12</v>
      </c>
      <c r="C21" s="199"/>
      <c r="D21" s="199"/>
      <c r="E21" s="199"/>
      <c r="F21" s="199"/>
      <c r="G21" s="199"/>
      <c r="H21" s="199"/>
      <c r="I21" s="199"/>
      <c r="J21" s="199"/>
      <c r="K21" s="199"/>
    </row>
    <row r="22" spans="1:11" ht="17.25" customHeight="1" x14ac:dyDescent="0.25">
      <c r="A22" s="197"/>
      <c r="B22" s="200" t="s">
        <v>13</v>
      </c>
      <c r="C22" s="199"/>
      <c r="D22" s="199"/>
      <c r="E22" s="199">
        <v>7144978</v>
      </c>
      <c r="F22" s="199"/>
      <c r="G22" s="199"/>
      <c r="H22" s="199"/>
      <c r="I22" s="199"/>
      <c r="J22" s="199"/>
      <c r="K22" s="199"/>
    </row>
    <row r="23" spans="1:11" ht="17.25" customHeight="1" x14ac:dyDescent="0.25">
      <c r="A23" s="197">
        <v>3</v>
      </c>
      <c r="B23" s="198" t="s">
        <v>66</v>
      </c>
      <c r="C23" s="199"/>
      <c r="D23" s="199"/>
      <c r="E23" s="199"/>
      <c r="F23" s="199"/>
      <c r="G23" s="199"/>
      <c r="H23" s="199"/>
      <c r="I23" s="199"/>
      <c r="J23" s="199"/>
      <c r="K23" s="199"/>
    </row>
    <row r="24" spans="1:11" ht="17.25" customHeight="1" x14ac:dyDescent="0.25">
      <c r="A24" s="197"/>
      <c r="B24" s="200" t="s">
        <v>10</v>
      </c>
      <c r="C24" s="199"/>
      <c r="D24" s="199"/>
      <c r="E24" s="199"/>
      <c r="F24" s="199"/>
      <c r="G24" s="199"/>
      <c r="H24" s="199"/>
      <c r="I24" s="199"/>
      <c r="J24" s="199"/>
      <c r="K24" s="199"/>
    </row>
    <row r="25" spans="1:11" ht="17.25" customHeight="1" x14ac:dyDescent="0.25">
      <c r="A25" s="197"/>
      <c r="B25" s="200" t="s">
        <v>11</v>
      </c>
      <c r="C25" s="199"/>
      <c r="D25" s="199"/>
      <c r="E25" s="199"/>
      <c r="F25" s="199"/>
      <c r="G25" s="199"/>
      <c r="H25" s="199"/>
      <c r="I25" s="199"/>
      <c r="J25" s="199"/>
      <c r="K25" s="199"/>
    </row>
    <row r="26" spans="1:11" ht="17.25" customHeight="1" x14ac:dyDescent="0.25">
      <c r="A26" s="197"/>
      <c r="B26" s="200" t="s">
        <v>12</v>
      </c>
      <c r="C26" s="199"/>
      <c r="D26" s="199"/>
      <c r="E26" s="199"/>
      <c r="F26" s="199"/>
      <c r="G26" s="199"/>
      <c r="H26" s="199"/>
      <c r="I26" s="199"/>
      <c r="J26" s="199"/>
      <c r="K26" s="199"/>
    </row>
    <row r="27" spans="1:11" ht="17.25" customHeight="1" x14ac:dyDescent="0.25">
      <c r="A27" s="197"/>
      <c r="B27" s="200" t="s">
        <v>13</v>
      </c>
      <c r="C27" s="201">
        <v>13</v>
      </c>
      <c r="D27" s="202"/>
      <c r="E27" s="203">
        <v>190738</v>
      </c>
      <c r="F27" s="199"/>
      <c r="G27" s="199"/>
      <c r="H27" s="199"/>
      <c r="I27" s="199"/>
      <c r="J27" s="199"/>
      <c r="K27" s="199"/>
    </row>
    <row r="28" spans="1:11" ht="17.25" customHeight="1" x14ac:dyDescent="0.25">
      <c r="A28" s="197">
        <v>4</v>
      </c>
      <c r="B28" s="198" t="s">
        <v>67</v>
      </c>
      <c r="C28" s="199"/>
      <c r="D28" s="199"/>
      <c r="E28" s="199"/>
      <c r="F28" s="199"/>
      <c r="G28" s="199"/>
      <c r="H28" s="199"/>
      <c r="I28" s="199"/>
      <c r="J28" s="199"/>
      <c r="K28" s="199"/>
    </row>
    <row r="29" spans="1:11" ht="17.25" customHeight="1" x14ac:dyDescent="0.25">
      <c r="A29" s="197"/>
      <c r="B29" s="200" t="s">
        <v>10</v>
      </c>
      <c r="C29" s="199"/>
      <c r="D29" s="199"/>
      <c r="E29" s="199"/>
      <c r="F29" s="199"/>
      <c r="G29" s="199"/>
      <c r="H29" s="199"/>
      <c r="I29" s="199"/>
      <c r="J29" s="199"/>
      <c r="K29" s="199"/>
    </row>
    <row r="30" spans="1:11" ht="17.25" customHeight="1" x14ac:dyDescent="0.25">
      <c r="A30" s="197"/>
      <c r="B30" s="200" t="s">
        <v>11</v>
      </c>
      <c r="C30" s="199"/>
      <c r="D30" s="199"/>
      <c r="E30" s="199"/>
      <c r="F30" s="199"/>
      <c r="G30" s="199"/>
      <c r="H30" s="199"/>
      <c r="I30" s="199"/>
      <c r="J30" s="199"/>
      <c r="K30" s="199"/>
    </row>
    <row r="31" spans="1:11" ht="17.25" customHeight="1" x14ac:dyDescent="0.25">
      <c r="A31" s="197"/>
      <c r="B31" s="200" t="s">
        <v>12</v>
      </c>
      <c r="C31" s="199"/>
      <c r="D31" s="199"/>
      <c r="E31" s="199"/>
      <c r="F31" s="199"/>
      <c r="G31" s="199"/>
      <c r="H31" s="199"/>
      <c r="I31" s="199"/>
      <c r="J31" s="199"/>
      <c r="K31" s="199"/>
    </row>
    <row r="32" spans="1:11" ht="17.25" customHeight="1" x14ac:dyDescent="0.25">
      <c r="A32" s="197"/>
      <c r="B32" s="200" t="s">
        <v>13</v>
      </c>
      <c r="C32" s="199">
        <v>15</v>
      </c>
      <c r="D32" s="199"/>
      <c r="E32" s="199">
        <v>215974800</v>
      </c>
      <c r="F32" s="199"/>
      <c r="G32" s="199"/>
      <c r="H32" s="199"/>
      <c r="I32" s="199"/>
      <c r="J32" s="199"/>
      <c r="K32" s="199"/>
    </row>
    <row r="33" spans="1:11" ht="17.25" customHeight="1" x14ac:dyDescent="0.25">
      <c r="A33" s="204">
        <v>5</v>
      </c>
      <c r="B33" s="198" t="s">
        <v>68</v>
      </c>
      <c r="C33" s="199"/>
      <c r="D33" s="199"/>
      <c r="E33" s="199"/>
      <c r="F33" s="199"/>
      <c r="G33" s="199"/>
      <c r="H33" s="199"/>
      <c r="I33" s="199"/>
      <c r="J33" s="199"/>
      <c r="K33" s="199"/>
    </row>
    <row r="34" spans="1:11" ht="17.25" customHeight="1" x14ac:dyDescent="0.25">
      <c r="A34" s="197"/>
      <c r="B34" s="200" t="s">
        <v>10</v>
      </c>
      <c r="C34" s="199">
        <v>0</v>
      </c>
      <c r="D34" s="199">
        <v>0</v>
      </c>
      <c r="E34" s="199">
        <v>0</v>
      </c>
      <c r="F34" s="199"/>
      <c r="G34" s="199"/>
      <c r="H34" s="199"/>
      <c r="I34" s="199"/>
      <c r="J34" s="199"/>
      <c r="K34" s="199"/>
    </row>
    <row r="35" spans="1:11" ht="17.25" customHeight="1" x14ac:dyDescent="0.25">
      <c r="A35" s="197"/>
      <c r="B35" s="200" t="s">
        <v>11</v>
      </c>
      <c r="C35" s="199"/>
      <c r="D35" s="199"/>
      <c r="E35" s="199"/>
      <c r="F35" s="199"/>
      <c r="G35" s="199"/>
      <c r="H35" s="199"/>
      <c r="I35" s="199"/>
      <c r="J35" s="199"/>
      <c r="K35" s="199"/>
    </row>
    <row r="36" spans="1:11" ht="17.25" customHeight="1" x14ac:dyDescent="0.25">
      <c r="A36" s="197"/>
      <c r="B36" s="200" t="s">
        <v>12</v>
      </c>
      <c r="C36" s="199"/>
      <c r="D36" s="199"/>
      <c r="E36" s="199"/>
      <c r="F36" s="199"/>
      <c r="G36" s="199"/>
      <c r="H36" s="199"/>
      <c r="I36" s="199"/>
      <c r="J36" s="199"/>
      <c r="K36" s="199"/>
    </row>
    <row r="37" spans="1:11" ht="17.25" customHeight="1" x14ac:dyDescent="0.25">
      <c r="A37" s="197"/>
      <c r="B37" s="200" t="s">
        <v>13</v>
      </c>
      <c r="C37" s="208">
        <v>136</v>
      </c>
      <c r="D37" s="208"/>
      <c r="E37" s="242">
        <v>177269508.68200001</v>
      </c>
      <c r="F37" s="240"/>
      <c r="G37" s="199"/>
      <c r="H37" s="199"/>
      <c r="I37" s="199"/>
      <c r="J37" s="199"/>
      <c r="K37" s="199"/>
    </row>
    <row r="38" spans="1:11" s="40" customFormat="1" ht="17.25" customHeight="1" x14ac:dyDescent="0.25">
      <c r="A38" s="205">
        <v>6</v>
      </c>
      <c r="B38" s="198" t="s">
        <v>69</v>
      </c>
      <c r="C38" s="241"/>
      <c r="D38" s="241"/>
      <c r="E38" s="241"/>
      <c r="F38" s="206"/>
      <c r="G38" s="206"/>
      <c r="H38" s="206"/>
      <c r="I38" s="206"/>
      <c r="J38" s="206"/>
      <c r="K38" s="206"/>
    </row>
    <row r="39" spans="1:11" s="40" customFormat="1" ht="17.25" customHeight="1" x14ac:dyDescent="0.25">
      <c r="A39" s="197"/>
      <c r="B39" s="200" t="s">
        <v>10</v>
      </c>
      <c r="C39" s="199"/>
      <c r="D39" s="199"/>
      <c r="E39" s="199"/>
      <c r="F39" s="206"/>
      <c r="G39" s="206"/>
      <c r="H39" s="206"/>
      <c r="I39" s="206"/>
      <c r="J39" s="206"/>
      <c r="K39" s="206"/>
    </row>
    <row r="40" spans="1:11" s="40" customFormat="1" ht="17.25" customHeight="1" x14ac:dyDescent="0.25">
      <c r="A40" s="197"/>
      <c r="B40" s="200" t="s">
        <v>11</v>
      </c>
      <c r="C40" s="199"/>
      <c r="D40" s="199"/>
      <c r="E40" s="199"/>
      <c r="F40" s="206"/>
      <c r="G40" s="206"/>
      <c r="H40" s="206"/>
      <c r="I40" s="206"/>
      <c r="J40" s="206"/>
      <c r="K40" s="206"/>
    </row>
    <row r="41" spans="1:11" s="40" customFormat="1" ht="17.25" customHeight="1" x14ac:dyDescent="0.25">
      <c r="A41" s="197"/>
      <c r="B41" s="200" t="s">
        <v>12</v>
      </c>
      <c r="C41" s="199"/>
      <c r="D41" s="199"/>
      <c r="E41" s="199"/>
      <c r="F41" s="206"/>
      <c r="G41" s="206"/>
      <c r="H41" s="206"/>
      <c r="I41" s="206"/>
      <c r="J41" s="206"/>
      <c r="K41" s="206"/>
    </row>
    <row r="42" spans="1:11" s="40" customFormat="1" ht="17.25" customHeight="1" x14ac:dyDescent="0.25">
      <c r="A42" s="197"/>
      <c r="B42" s="200" t="s">
        <v>13</v>
      </c>
      <c r="C42" s="199">
        <v>40</v>
      </c>
      <c r="D42" s="199"/>
      <c r="E42" s="199">
        <v>2446341000</v>
      </c>
      <c r="F42" s="206"/>
      <c r="G42" s="206"/>
      <c r="H42" s="206"/>
      <c r="I42" s="206"/>
      <c r="J42" s="206"/>
      <c r="K42" s="206"/>
    </row>
    <row r="43" spans="1:11" s="40" customFormat="1" ht="17.25" customHeight="1" x14ac:dyDescent="0.25">
      <c r="A43" s="197">
        <v>7</v>
      </c>
      <c r="B43" s="198" t="s">
        <v>70</v>
      </c>
      <c r="C43" s="199"/>
      <c r="D43" s="199"/>
      <c r="E43" s="199"/>
      <c r="F43" s="206"/>
      <c r="G43" s="206"/>
      <c r="H43" s="206"/>
      <c r="I43" s="206"/>
      <c r="J43" s="206"/>
      <c r="K43" s="206"/>
    </row>
    <row r="44" spans="1:11" s="40" customFormat="1" ht="17.25" customHeight="1" x14ac:dyDescent="0.25">
      <c r="A44" s="197"/>
      <c r="B44" s="200" t="s">
        <v>10</v>
      </c>
      <c r="C44" s="199"/>
      <c r="D44" s="199"/>
      <c r="E44" s="199"/>
      <c r="F44" s="206"/>
      <c r="G44" s="206"/>
      <c r="H44" s="206"/>
      <c r="I44" s="206"/>
      <c r="J44" s="206"/>
      <c r="K44" s="206"/>
    </row>
    <row r="45" spans="1:11" s="40" customFormat="1" ht="17.25" customHeight="1" x14ac:dyDescent="0.25">
      <c r="A45" s="197"/>
      <c r="B45" s="200" t="s">
        <v>11</v>
      </c>
      <c r="C45" s="199"/>
      <c r="D45" s="199"/>
      <c r="E45" s="199"/>
      <c r="F45" s="206"/>
      <c r="G45" s="206"/>
      <c r="H45" s="206"/>
      <c r="I45" s="206"/>
      <c r="J45" s="206"/>
      <c r="K45" s="206"/>
    </row>
    <row r="46" spans="1:11" s="40" customFormat="1" ht="17.25" customHeight="1" x14ac:dyDescent="0.25">
      <c r="A46" s="197"/>
      <c r="B46" s="200" t="s">
        <v>12</v>
      </c>
      <c r="C46" s="199"/>
      <c r="D46" s="199"/>
      <c r="E46" s="199"/>
      <c r="F46" s="206"/>
      <c r="G46" s="206"/>
      <c r="H46" s="206"/>
      <c r="I46" s="206"/>
      <c r="J46" s="206"/>
      <c r="K46" s="206"/>
    </row>
    <row r="47" spans="1:11" s="40" customFormat="1" ht="17.25" customHeight="1" x14ac:dyDescent="0.25">
      <c r="A47" s="197"/>
      <c r="B47" s="200" t="s">
        <v>13</v>
      </c>
      <c r="C47" s="199">
        <v>81</v>
      </c>
      <c r="D47" s="199">
        <v>0</v>
      </c>
      <c r="E47" s="199">
        <v>2066239544</v>
      </c>
      <c r="F47" s="206"/>
      <c r="G47" s="206"/>
      <c r="H47" s="206"/>
      <c r="I47" s="206"/>
      <c r="J47" s="206"/>
      <c r="K47" s="206"/>
    </row>
    <row r="48" spans="1:11" ht="17.25" customHeight="1" x14ac:dyDescent="0.25">
      <c r="A48" s="197">
        <v>8</v>
      </c>
      <c r="B48" s="198" t="s">
        <v>71</v>
      </c>
      <c r="C48" s="199"/>
      <c r="D48" s="199"/>
      <c r="E48" s="199"/>
      <c r="F48" s="199"/>
      <c r="G48" s="199"/>
      <c r="H48" s="199"/>
      <c r="I48" s="199"/>
      <c r="J48" s="199"/>
      <c r="K48" s="199"/>
    </row>
    <row r="49" spans="1:11" ht="17.25" customHeight="1" x14ac:dyDescent="0.25">
      <c r="A49" s="197"/>
      <c r="B49" s="200" t="s">
        <v>10</v>
      </c>
      <c r="C49" s="199"/>
      <c r="D49" s="199"/>
      <c r="E49" s="199"/>
      <c r="F49" s="199"/>
      <c r="G49" s="199"/>
      <c r="H49" s="199"/>
      <c r="I49" s="199"/>
      <c r="J49" s="199"/>
      <c r="K49" s="199"/>
    </row>
    <row r="50" spans="1:11" ht="17.25" customHeight="1" x14ac:dyDescent="0.25">
      <c r="A50" s="197"/>
      <c r="B50" s="200" t="s">
        <v>11</v>
      </c>
      <c r="C50" s="199"/>
      <c r="D50" s="199"/>
      <c r="E50" s="199"/>
      <c r="F50" s="199"/>
      <c r="G50" s="199"/>
      <c r="H50" s="199"/>
      <c r="I50" s="199"/>
      <c r="J50" s="199"/>
      <c r="K50" s="199"/>
    </row>
    <row r="51" spans="1:11" ht="17.25" customHeight="1" x14ac:dyDescent="0.25">
      <c r="A51" s="197"/>
      <c r="B51" s="200" t="s">
        <v>12</v>
      </c>
      <c r="C51" s="199"/>
      <c r="D51" s="199"/>
      <c r="E51" s="199"/>
      <c r="F51" s="199"/>
      <c r="G51" s="199"/>
      <c r="H51" s="199"/>
      <c r="I51" s="199"/>
      <c r="J51" s="199"/>
      <c r="K51" s="199"/>
    </row>
    <row r="52" spans="1:11" ht="17.25" customHeight="1" x14ac:dyDescent="0.25">
      <c r="A52" s="197"/>
      <c r="B52" s="200" t="s">
        <v>13</v>
      </c>
      <c r="C52" s="199">
        <v>11</v>
      </c>
      <c r="D52" s="199">
        <v>0</v>
      </c>
      <c r="E52" s="199">
        <v>526874.6</v>
      </c>
      <c r="F52" s="199"/>
      <c r="G52" s="199"/>
      <c r="H52" s="199"/>
      <c r="I52" s="199"/>
      <c r="J52" s="199"/>
      <c r="K52" s="199"/>
    </row>
    <row r="53" spans="1:11" ht="17.25" customHeight="1" x14ac:dyDescent="0.25">
      <c r="A53" s="207">
        <v>9</v>
      </c>
      <c r="B53" s="198" t="s">
        <v>72</v>
      </c>
      <c r="C53" s="199"/>
      <c r="D53" s="199"/>
      <c r="E53" s="199"/>
      <c r="F53" s="199"/>
      <c r="G53" s="199"/>
      <c r="H53" s="199"/>
      <c r="I53" s="199"/>
      <c r="J53" s="199"/>
      <c r="K53" s="199"/>
    </row>
    <row r="54" spans="1:11" ht="17.25" customHeight="1" x14ac:dyDescent="0.25">
      <c r="A54" s="197"/>
      <c r="B54" s="200" t="s">
        <v>10</v>
      </c>
      <c r="C54" s="199"/>
      <c r="D54" s="199"/>
      <c r="E54" s="199"/>
      <c r="F54" s="199"/>
      <c r="G54" s="199"/>
      <c r="H54" s="199"/>
      <c r="I54" s="199"/>
      <c r="J54" s="199"/>
      <c r="K54" s="199"/>
    </row>
    <row r="55" spans="1:11" ht="17.25" customHeight="1" x14ac:dyDescent="0.25">
      <c r="A55" s="197"/>
      <c r="B55" s="200" t="s">
        <v>11</v>
      </c>
      <c r="C55" s="199"/>
      <c r="D55" s="199"/>
      <c r="E55" s="199"/>
      <c r="F55" s="199"/>
      <c r="G55" s="199"/>
      <c r="H55" s="199"/>
      <c r="I55" s="199"/>
      <c r="J55" s="199"/>
      <c r="K55" s="199"/>
    </row>
    <row r="56" spans="1:11" ht="17.25" customHeight="1" x14ac:dyDescent="0.25">
      <c r="A56" s="197"/>
      <c r="B56" s="200" t="s">
        <v>12</v>
      </c>
      <c r="C56" s="199"/>
      <c r="D56" s="199"/>
      <c r="E56" s="199"/>
      <c r="F56" s="199"/>
      <c r="G56" s="199"/>
      <c r="H56" s="199"/>
      <c r="I56" s="199"/>
      <c r="J56" s="199"/>
      <c r="K56" s="199"/>
    </row>
    <row r="57" spans="1:11" ht="17.25" customHeight="1" x14ac:dyDescent="0.25">
      <c r="A57" s="197"/>
      <c r="B57" s="200" t="s">
        <v>13</v>
      </c>
      <c r="C57" s="208">
        <v>3</v>
      </c>
      <c r="D57" s="208"/>
      <c r="E57" s="209">
        <v>44998.8</v>
      </c>
      <c r="F57" s="199"/>
      <c r="G57" s="199"/>
      <c r="H57" s="199"/>
      <c r="I57" s="199"/>
      <c r="J57" s="199"/>
      <c r="K57" s="199"/>
    </row>
    <row r="58" spans="1:11" ht="17.25" customHeight="1" x14ac:dyDescent="0.25">
      <c r="A58" s="204">
        <v>10</v>
      </c>
      <c r="B58" s="198" t="s">
        <v>73</v>
      </c>
      <c r="C58" s="199"/>
      <c r="D58" s="199"/>
      <c r="E58" s="199"/>
      <c r="F58" s="199"/>
      <c r="G58" s="199"/>
      <c r="H58" s="199"/>
      <c r="I58" s="199"/>
      <c r="J58" s="199"/>
      <c r="K58" s="199"/>
    </row>
    <row r="59" spans="1:11" ht="17.25" customHeight="1" x14ac:dyDescent="0.25">
      <c r="A59" s="197"/>
      <c r="B59" s="200" t="s">
        <v>10</v>
      </c>
      <c r="C59" s="199"/>
      <c r="D59" s="199"/>
      <c r="E59" s="199"/>
      <c r="F59" s="199"/>
      <c r="G59" s="199"/>
      <c r="H59" s="199"/>
      <c r="I59" s="199"/>
      <c r="J59" s="199"/>
      <c r="K59" s="199"/>
    </row>
    <row r="60" spans="1:11" ht="17.25" customHeight="1" x14ac:dyDescent="0.25">
      <c r="A60" s="197"/>
      <c r="B60" s="200" t="s">
        <v>11</v>
      </c>
      <c r="C60" s="199"/>
      <c r="D60" s="199"/>
      <c r="E60" s="199"/>
      <c r="F60" s="199"/>
      <c r="G60" s="199"/>
      <c r="H60" s="199"/>
      <c r="I60" s="199"/>
      <c r="J60" s="199"/>
      <c r="K60" s="199"/>
    </row>
    <row r="61" spans="1:11" ht="17.25" customHeight="1" x14ac:dyDescent="0.25">
      <c r="A61" s="197"/>
      <c r="B61" s="200" t="s">
        <v>12</v>
      </c>
      <c r="C61" s="199"/>
      <c r="D61" s="199"/>
      <c r="E61" s="199"/>
      <c r="F61" s="199"/>
      <c r="G61" s="199"/>
      <c r="H61" s="199"/>
      <c r="I61" s="199"/>
      <c r="J61" s="199"/>
      <c r="K61" s="199"/>
    </row>
    <row r="62" spans="1:11" ht="17.25" customHeight="1" x14ac:dyDescent="0.25">
      <c r="A62" s="197"/>
      <c r="B62" s="200" t="s">
        <v>13</v>
      </c>
      <c r="C62" s="199">
        <v>51</v>
      </c>
      <c r="D62" s="199"/>
      <c r="E62" s="199">
        <v>7354080</v>
      </c>
      <c r="F62" s="199"/>
      <c r="G62" s="199"/>
      <c r="H62" s="199"/>
      <c r="I62" s="199"/>
      <c r="J62" s="199"/>
      <c r="K62" s="199"/>
    </row>
    <row r="63" spans="1:11" ht="17.25" customHeight="1" x14ac:dyDescent="0.25">
      <c r="A63" s="204">
        <v>11</v>
      </c>
      <c r="B63" s="198" t="s">
        <v>74</v>
      </c>
      <c r="C63" s="199"/>
      <c r="D63" s="199"/>
      <c r="E63" s="199"/>
      <c r="F63" s="199"/>
      <c r="G63" s="199"/>
      <c r="H63" s="199"/>
      <c r="I63" s="199"/>
      <c r="J63" s="199"/>
      <c r="K63" s="199"/>
    </row>
    <row r="64" spans="1:11" ht="17.25" customHeight="1" x14ac:dyDescent="0.25">
      <c r="A64" s="197"/>
      <c r="B64" s="200" t="s">
        <v>10</v>
      </c>
      <c r="C64" s="199"/>
      <c r="D64" s="199"/>
      <c r="E64" s="199"/>
      <c r="F64" s="199"/>
      <c r="G64" s="199"/>
      <c r="H64" s="199"/>
      <c r="I64" s="199"/>
      <c r="J64" s="199"/>
      <c r="K64" s="199"/>
    </row>
    <row r="65" spans="1:11" ht="17.25" customHeight="1" x14ac:dyDescent="0.25">
      <c r="A65" s="197"/>
      <c r="B65" s="200" t="s">
        <v>11</v>
      </c>
      <c r="C65" s="199"/>
      <c r="D65" s="199"/>
      <c r="E65" s="199"/>
      <c r="F65" s="199"/>
      <c r="G65" s="199"/>
      <c r="H65" s="199"/>
      <c r="I65" s="199"/>
      <c r="J65" s="199"/>
      <c r="K65" s="199"/>
    </row>
    <row r="66" spans="1:11" ht="17.25" customHeight="1" x14ac:dyDescent="0.25">
      <c r="A66" s="197"/>
      <c r="B66" s="200" t="s">
        <v>12</v>
      </c>
      <c r="C66" s="199"/>
      <c r="D66" s="199"/>
      <c r="E66" s="199"/>
      <c r="F66" s="199"/>
      <c r="G66" s="199"/>
      <c r="H66" s="199"/>
      <c r="I66" s="199"/>
      <c r="J66" s="199"/>
      <c r="K66" s="199"/>
    </row>
    <row r="67" spans="1:11" ht="17.25" customHeight="1" x14ac:dyDescent="0.25">
      <c r="A67" s="197"/>
      <c r="B67" s="200" t="s">
        <v>13</v>
      </c>
      <c r="C67" s="199">
        <f>SUM(C68:C134)</f>
        <v>208</v>
      </c>
      <c r="D67" s="199">
        <f>SUM(D68:D134)</f>
        <v>0</v>
      </c>
      <c r="E67" s="199">
        <f>SUM(E68:E134)</f>
        <v>11061518.5</v>
      </c>
      <c r="F67" s="199"/>
      <c r="G67" s="199"/>
      <c r="H67" s="199"/>
      <c r="I67" s="199"/>
      <c r="J67" s="199"/>
      <c r="K67" s="199"/>
    </row>
    <row r="68" spans="1:11" ht="17.25" customHeight="1" x14ac:dyDescent="0.25">
      <c r="A68" s="204">
        <v>12</v>
      </c>
      <c r="B68" s="198" t="s">
        <v>75</v>
      </c>
      <c r="C68" s="199"/>
      <c r="D68" s="199"/>
      <c r="E68" s="199"/>
      <c r="F68" s="199"/>
      <c r="G68" s="199"/>
      <c r="H68" s="199"/>
      <c r="I68" s="199"/>
      <c r="J68" s="199"/>
      <c r="K68" s="199"/>
    </row>
    <row r="69" spans="1:11" ht="17.25" customHeight="1" x14ac:dyDescent="0.25">
      <c r="A69" s="197"/>
      <c r="B69" s="200" t="s">
        <v>10</v>
      </c>
      <c r="C69" s="199"/>
      <c r="D69" s="199"/>
      <c r="E69" s="199"/>
      <c r="F69" s="199"/>
      <c r="G69" s="199"/>
      <c r="H69" s="199"/>
      <c r="I69" s="199"/>
      <c r="J69" s="199"/>
      <c r="K69" s="199"/>
    </row>
    <row r="70" spans="1:11" ht="17.25" customHeight="1" x14ac:dyDescent="0.25">
      <c r="A70" s="197"/>
      <c r="B70" s="200" t="s">
        <v>11</v>
      </c>
      <c r="C70" s="199"/>
      <c r="D70" s="199"/>
      <c r="E70" s="199"/>
      <c r="F70" s="199"/>
      <c r="G70" s="199"/>
      <c r="H70" s="199"/>
      <c r="I70" s="199"/>
      <c r="J70" s="199"/>
      <c r="K70" s="199"/>
    </row>
    <row r="71" spans="1:11" ht="17.25" customHeight="1" x14ac:dyDescent="0.25">
      <c r="A71" s="197"/>
      <c r="B71" s="200" t="s">
        <v>12</v>
      </c>
      <c r="C71" s="199"/>
      <c r="D71" s="199"/>
      <c r="E71" s="199"/>
      <c r="F71" s="199"/>
      <c r="G71" s="199"/>
      <c r="H71" s="199"/>
      <c r="I71" s="199"/>
      <c r="J71" s="199"/>
      <c r="K71" s="199"/>
    </row>
    <row r="72" spans="1:11" ht="17.25" customHeight="1" x14ac:dyDescent="0.25">
      <c r="A72" s="197"/>
      <c r="B72" s="200" t="s">
        <v>13</v>
      </c>
      <c r="C72" s="199"/>
      <c r="D72" s="199"/>
      <c r="E72" s="199"/>
      <c r="F72" s="199"/>
      <c r="G72" s="199"/>
      <c r="H72" s="199"/>
      <c r="I72" s="199"/>
      <c r="J72" s="199"/>
      <c r="K72" s="199"/>
    </row>
    <row r="73" spans="1:11" ht="17.25" customHeight="1" x14ac:dyDescent="0.25">
      <c r="A73" s="204">
        <v>13</v>
      </c>
      <c r="B73" s="198" t="s">
        <v>76</v>
      </c>
      <c r="C73" s="199"/>
      <c r="D73" s="199"/>
      <c r="E73" s="199"/>
      <c r="F73" s="199"/>
      <c r="G73" s="199"/>
      <c r="H73" s="199"/>
      <c r="I73" s="199"/>
      <c r="J73" s="199"/>
      <c r="K73" s="199"/>
    </row>
    <row r="74" spans="1:11" ht="17.25" customHeight="1" x14ac:dyDescent="0.25">
      <c r="A74" s="197"/>
      <c r="B74" s="200" t="s">
        <v>10</v>
      </c>
      <c r="C74" s="199"/>
      <c r="D74" s="199"/>
      <c r="E74" s="199"/>
      <c r="F74" s="199"/>
      <c r="G74" s="199"/>
      <c r="H74" s="199"/>
      <c r="I74" s="199"/>
      <c r="J74" s="199"/>
      <c r="K74" s="199"/>
    </row>
    <row r="75" spans="1:11" ht="17.25" customHeight="1" x14ac:dyDescent="0.25">
      <c r="A75" s="197"/>
      <c r="B75" s="200" t="s">
        <v>11</v>
      </c>
      <c r="C75" s="199"/>
      <c r="D75" s="199"/>
      <c r="E75" s="199"/>
      <c r="F75" s="199"/>
      <c r="G75" s="199"/>
      <c r="H75" s="199"/>
      <c r="I75" s="199"/>
      <c r="J75" s="199"/>
      <c r="K75" s="199"/>
    </row>
    <row r="76" spans="1:11" ht="17.25" customHeight="1" x14ac:dyDescent="0.25">
      <c r="A76" s="197"/>
      <c r="B76" s="200" t="s">
        <v>12</v>
      </c>
      <c r="C76" s="199"/>
      <c r="D76" s="199"/>
      <c r="E76" s="199"/>
      <c r="F76" s="199"/>
      <c r="G76" s="199"/>
      <c r="H76" s="199"/>
      <c r="I76" s="199"/>
      <c r="J76" s="199"/>
      <c r="K76" s="199"/>
    </row>
    <row r="77" spans="1:11" ht="17.25" customHeight="1" x14ac:dyDescent="0.25">
      <c r="A77" s="197"/>
      <c r="B77" s="200" t="s">
        <v>13</v>
      </c>
      <c r="C77" s="199">
        <v>9</v>
      </c>
      <c r="D77" s="199"/>
      <c r="E77" s="199">
        <v>12629</v>
      </c>
      <c r="F77" s="199">
        <v>1</v>
      </c>
      <c r="G77" s="199"/>
      <c r="H77" s="199">
        <v>1001000</v>
      </c>
      <c r="I77" s="199"/>
      <c r="J77" s="199"/>
      <c r="K77" s="199"/>
    </row>
    <row r="78" spans="1:11" ht="17.25" customHeight="1" x14ac:dyDescent="0.25">
      <c r="A78" s="204">
        <v>14</v>
      </c>
      <c r="B78" s="198" t="s">
        <v>77</v>
      </c>
      <c r="C78" s="199"/>
      <c r="D78" s="199"/>
      <c r="E78" s="199"/>
      <c r="F78" s="199"/>
      <c r="G78" s="199"/>
      <c r="H78" s="199"/>
      <c r="I78" s="199"/>
      <c r="J78" s="199"/>
      <c r="K78" s="199"/>
    </row>
    <row r="79" spans="1:11" ht="17.25" customHeight="1" x14ac:dyDescent="0.25">
      <c r="A79" s="197"/>
      <c r="B79" s="200" t="s">
        <v>10</v>
      </c>
      <c r="C79" s="199"/>
      <c r="D79" s="199"/>
      <c r="E79" s="199"/>
      <c r="F79" s="199"/>
      <c r="G79" s="199"/>
      <c r="H79" s="199"/>
      <c r="I79" s="199"/>
      <c r="J79" s="199"/>
      <c r="K79" s="199"/>
    </row>
    <row r="80" spans="1:11" ht="17.25" customHeight="1" x14ac:dyDescent="0.25">
      <c r="A80" s="197"/>
      <c r="B80" s="200" t="s">
        <v>11</v>
      </c>
      <c r="C80" s="199"/>
      <c r="D80" s="199"/>
      <c r="E80" s="199"/>
      <c r="F80" s="199"/>
      <c r="G80" s="199"/>
      <c r="H80" s="199"/>
      <c r="I80" s="199"/>
      <c r="J80" s="199"/>
      <c r="K80" s="199"/>
    </row>
    <row r="81" spans="1:11" ht="17.25" customHeight="1" x14ac:dyDescent="0.25">
      <c r="A81" s="197"/>
      <c r="B81" s="200" t="s">
        <v>12</v>
      </c>
      <c r="C81" s="199"/>
      <c r="D81" s="199"/>
      <c r="E81" s="199"/>
      <c r="F81" s="199"/>
      <c r="G81" s="199"/>
      <c r="H81" s="199"/>
      <c r="I81" s="199"/>
      <c r="J81" s="199"/>
      <c r="K81" s="199"/>
    </row>
    <row r="82" spans="1:11" ht="17.25" customHeight="1" x14ac:dyDescent="0.25">
      <c r="A82" s="197"/>
      <c r="B82" s="200" t="s">
        <v>13</v>
      </c>
      <c r="C82" s="199"/>
      <c r="D82" s="199"/>
      <c r="E82" s="199"/>
      <c r="F82" s="199"/>
      <c r="G82" s="199"/>
      <c r="H82" s="199"/>
      <c r="I82" s="199"/>
      <c r="J82" s="199"/>
      <c r="K82" s="199"/>
    </row>
    <row r="83" spans="1:11" ht="17.25" customHeight="1" x14ac:dyDescent="0.25">
      <c r="A83" s="204">
        <v>15</v>
      </c>
      <c r="B83" s="198" t="s">
        <v>78</v>
      </c>
      <c r="C83" s="199"/>
      <c r="D83" s="199"/>
      <c r="E83" s="199"/>
      <c r="F83" s="199"/>
      <c r="G83" s="199"/>
      <c r="H83" s="199"/>
      <c r="I83" s="199"/>
      <c r="J83" s="199"/>
      <c r="K83" s="199"/>
    </row>
    <row r="84" spans="1:11" ht="17.25" customHeight="1" x14ac:dyDescent="0.25">
      <c r="A84" s="197"/>
      <c r="B84" s="200" t="s">
        <v>10</v>
      </c>
      <c r="C84" s="199"/>
      <c r="D84" s="199"/>
      <c r="E84" s="199"/>
      <c r="F84" s="199"/>
      <c r="G84" s="199"/>
      <c r="H84" s="199"/>
      <c r="I84" s="199"/>
      <c r="J84" s="199"/>
      <c r="K84" s="199"/>
    </row>
    <row r="85" spans="1:11" ht="17.25" customHeight="1" x14ac:dyDescent="0.25">
      <c r="A85" s="197"/>
      <c r="B85" s="200" t="s">
        <v>11</v>
      </c>
      <c r="C85" s="199"/>
      <c r="D85" s="199"/>
      <c r="E85" s="199"/>
      <c r="F85" s="199"/>
      <c r="G85" s="199"/>
      <c r="H85" s="199"/>
      <c r="I85" s="199"/>
      <c r="J85" s="199"/>
      <c r="K85" s="199"/>
    </row>
    <row r="86" spans="1:11" ht="17.25" customHeight="1" x14ac:dyDescent="0.25">
      <c r="A86" s="197"/>
      <c r="B86" s="200" t="s">
        <v>12</v>
      </c>
      <c r="C86" s="199"/>
      <c r="D86" s="199"/>
      <c r="E86" s="199"/>
      <c r="F86" s="199"/>
      <c r="G86" s="199"/>
      <c r="H86" s="199"/>
      <c r="I86" s="199"/>
      <c r="J86" s="199"/>
      <c r="K86" s="199"/>
    </row>
    <row r="87" spans="1:11" ht="17.25" customHeight="1" x14ac:dyDescent="0.25">
      <c r="A87" s="197"/>
      <c r="B87" s="200" t="s">
        <v>13</v>
      </c>
      <c r="C87" s="199">
        <v>1</v>
      </c>
      <c r="D87" s="199"/>
      <c r="E87" s="199">
        <v>1179500</v>
      </c>
      <c r="F87" s="199"/>
      <c r="G87" s="199"/>
      <c r="H87" s="199"/>
      <c r="I87" s="199"/>
      <c r="J87" s="199"/>
      <c r="K87" s="199"/>
    </row>
    <row r="88" spans="1:11" ht="17.25" customHeight="1" x14ac:dyDescent="0.25">
      <c r="A88" s="204">
        <v>16</v>
      </c>
      <c r="B88" s="210" t="s">
        <v>79</v>
      </c>
      <c r="C88" s="199"/>
      <c r="D88" s="199"/>
      <c r="E88" s="199"/>
      <c r="F88" s="199"/>
      <c r="G88" s="199"/>
      <c r="H88" s="199"/>
      <c r="I88" s="199"/>
      <c r="J88" s="199"/>
      <c r="K88" s="199"/>
    </row>
    <row r="89" spans="1:11" ht="17.25" customHeight="1" x14ac:dyDescent="0.25">
      <c r="A89" s="197"/>
      <c r="B89" s="200" t="s">
        <v>10</v>
      </c>
      <c r="C89" s="199"/>
      <c r="D89" s="199"/>
      <c r="E89" s="199"/>
      <c r="F89" s="199"/>
      <c r="G89" s="199"/>
      <c r="H89" s="199"/>
      <c r="I89" s="199"/>
      <c r="J89" s="199"/>
      <c r="K89" s="199"/>
    </row>
    <row r="90" spans="1:11" ht="17.25" customHeight="1" x14ac:dyDescent="0.25">
      <c r="A90" s="197"/>
      <c r="B90" s="200" t="s">
        <v>11</v>
      </c>
      <c r="C90" s="199"/>
      <c r="D90" s="199"/>
      <c r="E90" s="199"/>
      <c r="F90" s="199"/>
      <c r="G90" s="199"/>
      <c r="H90" s="199"/>
      <c r="I90" s="199"/>
      <c r="J90" s="199"/>
      <c r="K90" s="199"/>
    </row>
    <row r="91" spans="1:11" ht="17.25" customHeight="1" x14ac:dyDescent="0.25">
      <c r="A91" s="197"/>
      <c r="B91" s="200" t="s">
        <v>12</v>
      </c>
      <c r="C91" s="199"/>
      <c r="D91" s="199"/>
      <c r="E91" s="199"/>
      <c r="F91" s="199"/>
      <c r="G91" s="199"/>
      <c r="H91" s="199"/>
      <c r="I91" s="199"/>
      <c r="J91" s="199"/>
      <c r="K91" s="199"/>
    </row>
    <row r="92" spans="1:11" ht="17.25" customHeight="1" x14ac:dyDescent="0.25">
      <c r="A92" s="197"/>
      <c r="B92" s="200" t="s">
        <v>13</v>
      </c>
      <c r="C92" s="199"/>
      <c r="D92" s="199"/>
      <c r="E92" s="199"/>
      <c r="F92" s="199"/>
      <c r="G92" s="199"/>
      <c r="H92" s="199"/>
      <c r="I92" s="199"/>
      <c r="J92" s="199"/>
      <c r="K92" s="199"/>
    </row>
    <row r="93" spans="1:11" ht="17.25" customHeight="1" x14ac:dyDescent="0.25">
      <c r="A93" s="211" t="s">
        <v>80</v>
      </c>
      <c r="B93" s="215" t="s">
        <v>81</v>
      </c>
      <c r="C93" s="199"/>
      <c r="D93" s="199"/>
      <c r="E93" s="199"/>
      <c r="F93" s="199"/>
      <c r="G93" s="199"/>
      <c r="H93" s="199"/>
      <c r="I93" s="199"/>
      <c r="J93" s="199"/>
      <c r="K93" s="199"/>
    </row>
    <row r="94" spans="1:11" ht="17.25" customHeight="1" x14ac:dyDescent="0.25">
      <c r="A94" s="211">
        <v>17</v>
      </c>
      <c r="B94" s="256" t="s">
        <v>82</v>
      </c>
      <c r="C94" s="257"/>
      <c r="D94" s="199"/>
      <c r="E94" s="199"/>
      <c r="F94" s="199"/>
      <c r="G94" s="199"/>
      <c r="H94" s="199"/>
      <c r="I94" s="199"/>
      <c r="J94" s="199"/>
      <c r="K94" s="199"/>
    </row>
    <row r="95" spans="1:11" ht="17.25" customHeight="1" x14ac:dyDescent="0.25">
      <c r="A95" s="197"/>
      <c r="B95" s="200" t="s">
        <v>10</v>
      </c>
      <c r="C95" s="199"/>
      <c r="D95" s="199"/>
      <c r="E95" s="199"/>
      <c r="F95" s="199"/>
      <c r="G95" s="199"/>
      <c r="H95" s="199"/>
      <c r="I95" s="199"/>
      <c r="J95" s="199"/>
      <c r="K95" s="199"/>
    </row>
    <row r="96" spans="1:11" ht="17.25" customHeight="1" x14ac:dyDescent="0.25">
      <c r="A96" s="197"/>
      <c r="B96" s="200" t="s">
        <v>11</v>
      </c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ht="17.25" customHeight="1" x14ac:dyDescent="0.25">
      <c r="A97" s="197"/>
      <c r="B97" s="200" t="s">
        <v>12</v>
      </c>
      <c r="C97" s="199"/>
      <c r="D97" s="199"/>
      <c r="E97" s="199"/>
      <c r="F97" s="199"/>
      <c r="G97" s="199"/>
      <c r="H97" s="199"/>
      <c r="I97" s="199"/>
      <c r="J97" s="199"/>
      <c r="K97" s="199"/>
    </row>
    <row r="98" spans="1:11" ht="17.25" customHeight="1" x14ac:dyDescent="0.25">
      <c r="A98" s="197"/>
      <c r="B98" s="200" t="s">
        <v>13</v>
      </c>
      <c r="C98" s="199"/>
      <c r="D98" s="199"/>
      <c r="E98" s="199"/>
      <c r="F98" s="199"/>
      <c r="G98" s="199"/>
      <c r="H98" s="199"/>
      <c r="I98" s="199"/>
      <c r="J98" s="199"/>
      <c r="K98" s="199"/>
    </row>
    <row r="99" spans="1:11" ht="17.25" customHeight="1" x14ac:dyDescent="0.25">
      <c r="A99" s="211">
        <v>18</v>
      </c>
      <c r="B99" s="212" t="s">
        <v>83</v>
      </c>
      <c r="C99" s="199"/>
      <c r="D99" s="199"/>
      <c r="E99" s="199"/>
      <c r="F99" s="199"/>
      <c r="G99" s="199"/>
      <c r="H99" s="199"/>
      <c r="I99" s="199"/>
      <c r="J99" s="199"/>
      <c r="K99" s="199"/>
    </row>
    <row r="100" spans="1:11" ht="17.25" customHeight="1" x14ac:dyDescent="0.25">
      <c r="A100" s="197"/>
      <c r="B100" s="200" t="s">
        <v>10</v>
      </c>
      <c r="C100" s="199"/>
      <c r="D100" s="199"/>
      <c r="E100" s="199"/>
      <c r="F100" s="199"/>
      <c r="G100" s="199"/>
      <c r="H100" s="199"/>
      <c r="I100" s="199"/>
      <c r="J100" s="199"/>
      <c r="K100" s="199"/>
    </row>
    <row r="101" spans="1:11" ht="17.25" customHeight="1" x14ac:dyDescent="0.25">
      <c r="A101" s="197"/>
      <c r="B101" s="200" t="s">
        <v>11</v>
      </c>
      <c r="C101" s="199"/>
      <c r="D101" s="199"/>
      <c r="E101" s="199"/>
      <c r="F101" s="199"/>
      <c r="G101" s="199"/>
      <c r="H101" s="199"/>
      <c r="I101" s="199"/>
      <c r="J101" s="199"/>
      <c r="K101" s="199"/>
    </row>
    <row r="102" spans="1:11" ht="17.25" customHeight="1" x14ac:dyDescent="0.25">
      <c r="A102" s="197"/>
      <c r="B102" s="200" t="s">
        <v>12</v>
      </c>
      <c r="C102" s="199"/>
      <c r="D102" s="199"/>
      <c r="E102" s="199"/>
      <c r="F102" s="199"/>
      <c r="G102" s="199"/>
      <c r="H102" s="199"/>
      <c r="I102" s="199"/>
      <c r="J102" s="199"/>
      <c r="K102" s="199"/>
    </row>
    <row r="103" spans="1:11" ht="17.25" customHeight="1" x14ac:dyDescent="0.25">
      <c r="A103" s="197"/>
      <c r="B103" s="200" t="s">
        <v>13</v>
      </c>
      <c r="C103" s="199"/>
      <c r="D103" s="199"/>
      <c r="E103" s="199"/>
      <c r="F103" s="199"/>
      <c r="G103" s="199"/>
      <c r="H103" s="199"/>
      <c r="I103" s="199"/>
      <c r="J103" s="199"/>
      <c r="K103" s="199"/>
    </row>
    <row r="104" spans="1:11" ht="17.25" customHeight="1" x14ac:dyDescent="0.25">
      <c r="A104" s="211">
        <v>19</v>
      </c>
      <c r="B104" s="213" t="s">
        <v>84</v>
      </c>
      <c r="C104" s="199"/>
      <c r="D104" s="199"/>
      <c r="E104" s="199"/>
      <c r="F104" s="199"/>
      <c r="G104" s="199"/>
      <c r="H104" s="199"/>
      <c r="I104" s="199"/>
      <c r="J104" s="199"/>
      <c r="K104" s="199"/>
    </row>
    <row r="105" spans="1:11" ht="17.25" customHeight="1" x14ac:dyDescent="0.25">
      <c r="A105" s="197"/>
      <c r="B105" s="200" t="s">
        <v>10</v>
      </c>
      <c r="C105" s="199"/>
      <c r="D105" s="199"/>
      <c r="E105" s="199"/>
      <c r="F105" s="199"/>
      <c r="G105" s="199"/>
      <c r="H105" s="199"/>
      <c r="I105" s="199"/>
      <c r="J105" s="199"/>
      <c r="K105" s="199"/>
    </row>
    <row r="106" spans="1:11" ht="17.25" customHeight="1" x14ac:dyDescent="0.25">
      <c r="A106" s="197"/>
      <c r="B106" s="200" t="s">
        <v>11</v>
      </c>
      <c r="C106" s="199"/>
      <c r="D106" s="199"/>
      <c r="E106" s="199"/>
      <c r="F106" s="199"/>
      <c r="G106" s="199"/>
      <c r="H106" s="199"/>
      <c r="I106" s="199"/>
      <c r="J106" s="199"/>
      <c r="K106" s="199"/>
    </row>
    <row r="107" spans="1:11" ht="17.25" customHeight="1" x14ac:dyDescent="0.25">
      <c r="A107" s="197"/>
      <c r="B107" s="200" t="s">
        <v>12</v>
      </c>
      <c r="C107" s="199"/>
      <c r="D107" s="199"/>
      <c r="E107" s="199"/>
      <c r="F107" s="199"/>
      <c r="G107" s="199"/>
      <c r="H107" s="199"/>
      <c r="I107" s="199"/>
      <c r="J107" s="199"/>
      <c r="K107" s="199"/>
    </row>
    <row r="108" spans="1:11" ht="17.25" customHeight="1" x14ac:dyDescent="0.25">
      <c r="A108" s="197"/>
      <c r="B108" s="200" t="s">
        <v>13</v>
      </c>
      <c r="C108" s="199"/>
      <c r="D108" s="199"/>
      <c r="E108" s="199"/>
      <c r="F108" s="199"/>
      <c r="G108" s="199"/>
      <c r="H108" s="199"/>
      <c r="I108" s="199"/>
      <c r="J108" s="199"/>
      <c r="K108" s="199"/>
    </row>
    <row r="109" spans="1:11" ht="17.25" customHeight="1" x14ac:dyDescent="0.25">
      <c r="A109" s="211">
        <v>20</v>
      </c>
      <c r="B109" s="213" t="s">
        <v>85</v>
      </c>
      <c r="C109" s="199"/>
      <c r="D109" s="199"/>
      <c r="E109" s="199"/>
      <c r="F109" s="199"/>
      <c r="G109" s="199"/>
      <c r="H109" s="199"/>
      <c r="I109" s="199"/>
      <c r="J109" s="199"/>
      <c r="K109" s="199"/>
    </row>
    <row r="110" spans="1:11" ht="17.25" customHeight="1" x14ac:dyDescent="0.25">
      <c r="A110" s="197"/>
      <c r="B110" s="200" t="s">
        <v>10</v>
      </c>
      <c r="C110" s="199"/>
      <c r="D110" s="199"/>
      <c r="E110" s="199"/>
      <c r="F110" s="199"/>
      <c r="G110" s="199"/>
      <c r="H110" s="199"/>
      <c r="I110" s="199"/>
      <c r="J110" s="199"/>
      <c r="K110" s="199"/>
    </row>
    <row r="111" spans="1:11" ht="17.25" customHeight="1" x14ac:dyDescent="0.25">
      <c r="A111" s="197"/>
      <c r="B111" s="200" t="s">
        <v>11</v>
      </c>
      <c r="C111" s="199"/>
      <c r="D111" s="199"/>
      <c r="E111" s="199"/>
      <c r="F111" s="199"/>
      <c r="G111" s="199"/>
      <c r="H111" s="199"/>
      <c r="I111" s="199"/>
      <c r="J111" s="199"/>
      <c r="K111" s="199"/>
    </row>
    <row r="112" spans="1:11" ht="17.25" customHeight="1" x14ac:dyDescent="0.25">
      <c r="A112" s="197"/>
      <c r="B112" s="200" t="s">
        <v>12</v>
      </c>
      <c r="C112" s="199"/>
      <c r="D112" s="199"/>
      <c r="E112" s="199"/>
      <c r="F112" s="199"/>
      <c r="G112" s="199"/>
      <c r="H112" s="199"/>
      <c r="I112" s="199"/>
      <c r="J112" s="199"/>
      <c r="K112" s="199"/>
    </row>
    <row r="113" spans="1:11" ht="17.25" customHeight="1" x14ac:dyDescent="0.25">
      <c r="A113" s="197"/>
      <c r="B113" s="200" t="s">
        <v>13</v>
      </c>
      <c r="C113" s="199">
        <v>3</v>
      </c>
      <c r="D113" s="199"/>
      <c r="E113" s="199">
        <v>18000</v>
      </c>
      <c r="F113" s="199"/>
      <c r="G113" s="199"/>
      <c r="H113" s="199"/>
      <c r="I113" s="199"/>
      <c r="J113" s="199"/>
      <c r="K113" s="199"/>
    </row>
    <row r="114" spans="1:11" ht="17.25" customHeight="1" x14ac:dyDescent="0.25">
      <c r="A114" s="211">
        <v>21</v>
      </c>
      <c r="B114" s="258" t="s">
        <v>86</v>
      </c>
      <c r="C114" s="259"/>
      <c r="D114" s="260"/>
      <c r="E114" s="199"/>
      <c r="F114" s="199"/>
      <c r="G114" s="199"/>
      <c r="H114" s="199"/>
      <c r="I114" s="199"/>
      <c r="J114" s="199"/>
      <c r="K114" s="199"/>
    </row>
    <row r="115" spans="1:11" ht="17.25" customHeight="1" x14ac:dyDescent="0.25">
      <c r="A115" s="197"/>
      <c r="B115" s="200" t="s">
        <v>10</v>
      </c>
      <c r="C115" s="199"/>
      <c r="D115" s="199"/>
      <c r="E115" s="199"/>
      <c r="F115" s="199"/>
      <c r="G115" s="199"/>
      <c r="H115" s="199"/>
      <c r="I115" s="199"/>
      <c r="J115" s="199"/>
      <c r="K115" s="199"/>
    </row>
    <row r="116" spans="1:11" ht="22.5" customHeight="1" x14ac:dyDescent="0.25">
      <c r="A116" s="197"/>
      <c r="B116" s="200" t="s">
        <v>172</v>
      </c>
      <c r="C116" s="199"/>
      <c r="D116" s="199"/>
      <c r="E116" s="199">
        <v>974136</v>
      </c>
      <c r="F116" s="199"/>
      <c r="G116" s="199"/>
      <c r="H116" s="199"/>
      <c r="I116" s="199"/>
      <c r="J116" s="199"/>
      <c r="K116" s="199"/>
    </row>
    <row r="117" spans="1:11" ht="17.25" customHeight="1" x14ac:dyDescent="0.25">
      <c r="A117" s="197"/>
      <c r="B117" s="200" t="s">
        <v>12</v>
      </c>
      <c r="C117" s="199"/>
      <c r="D117" s="199"/>
      <c r="E117" s="199"/>
      <c r="F117" s="199"/>
      <c r="G117" s="199"/>
      <c r="H117" s="199"/>
      <c r="I117" s="199"/>
      <c r="J117" s="199"/>
      <c r="K117" s="199"/>
    </row>
    <row r="118" spans="1:11" ht="17.25" customHeight="1" x14ac:dyDescent="0.25">
      <c r="A118" s="197"/>
      <c r="B118" s="200" t="s">
        <v>13</v>
      </c>
      <c r="C118" s="199">
        <v>66</v>
      </c>
      <c r="D118" s="199"/>
      <c r="E118" s="199">
        <v>1947715</v>
      </c>
      <c r="F118" s="199"/>
      <c r="G118" s="199"/>
      <c r="H118" s="199"/>
      <c r="I118" s="199"/>
      <c r="J118" s="199"/>
      <c r="K118" s="199"/>
    </row>
    <row r="119" spans="1:11" ht="17.25" customHeight="1" x14ac:dyDescent="0.25">
      <c r="A119" s="211"/>
      <c r="B119" s="215" t="s">
        <v>87</v>
      </c>
      <c r="C119" s="199"/>
      <c r="D119" s="199"/>
      <c r="E119" s="199"/>
      <c r="F119" s="199"/>
      <c r="G119" s="199"/>
      <c r="H119" s="199"/>
      <c r="I119" s="199"/>
      <c r="J119" s="199"/>
      <c r="K119" s="199"/>
    </row>
    <row r="120" spans="1:11" ht="17.25" customHeight="1" x14ac:dyDescent="0.25">
      <c r="A120" s="211">
        <v>22</v>
      </c>
      <c r="B120" s="261" t="s">
        <v>88</v>
      </c>
      <c r="C120" s="262"/>
      <c r="D120" s="263"/>
      <c r="E120" s="199"/>
      <c r="F120" s="199"/>
      <c r="G120" s="199"/>
      <c r="H120" s="199"/>
      <c r="I120" s="199"/>
      <c r="J120" s="199"/>
      <c r="K120" s="199"/>
    </row>
    <row r="121" spans="1:11" ht="17.25" customHeight="1" x14ac:dyDescent="0.25">
      <c r="A121" s="197"/>
      <c r="B121" s="200" t="s">
        <v>10</v>
      </c>
      <c r="C121" s="199"/>
      <c r="D121" s="199"/>
      <c r="E121" s="199"/>
      <c r="F121" s="199"/>
      <c r="G121" s="199"/>
      <c r="H121" s="199"/>
      <c r="I121" s="199"/>
      <c r="J121" s="199"/>
      <c r="K121" s="199"/>
    </row>
    <row r="122" spans="1:11" ht="17.25" customHeight="1" x14ac:dyDescent="0.25">
      <c r="A122" s="197"/>
      <c r="B122" s="200" t="s">
        <v>11</v>
      </c>
      <c r="C122" s="199">
        <v>3</v>
      </c>
      <c r="D122" s="199"/>
      <c r="E122" s="199">
        <v>1191931</v>
      </c>
      <c r="F122" s="199"/>
      <c r="G122" s="199"/>
      <c r="H122" s="199"/>
      <c r="I122" s="199"/>
      <c r="J122" s="199"/>
      <c r="K122" s="199"/>
    </row>
    <row r="123" spans="1:11" ht="17.25" customHeight="1" x14ac:dyDescent="0.25">
      <c r="A123" s="197"/>
      <c r="B123" s="200" t="s">
        <v>12</v>
      </c>
      <c r="C123" s="199"/>
      <c r="D123" s="199"/>
      <c r="E123" s="199"/>
      <c r="F123" s="199"/>
      <c r="G123" s="199"/>
      <c r="H123" s="199"/>
      <c r="I123" s="199"/>
      <c r="J123" s="199"/>
      <c r="K123" s="199"/>
    </row>
    <row r="124" spans="1:11" ht="17.25" customHeight="1" x14ac:dyDescent="0.25">
      <c r="A124" s="197"/>
      <c r="B124" s="200" t="s">
        <v>13</v>
      </c>
      <c r="C124" s="199">
        <v>126</v>
      </c>
      <c r="D124" s="199"/>
      <c r="E124" s="199">
        <v>5737607.5</v>
      </c>
      <c r="F124" s="199"/>
      <c r="G124" s="199"/>
      <c r="H124" s="199"/>
      <c r="I124" s="199"/>
      <c r="J124" s="199"/>
      <c r="K124" s="199"/>
    </row>
    <row r="125" spans="1:11" ht="17.25" customHeight="1" x14ac:dyDescent="0.25">
      <c r="A125" s="211"/>
      <c r="B125" s="264" t="s">
        <v>89</v>
      </c>
      <c r="C125" s="265"/>
      <c r="D125" s="266"/>
      <c r="E125" s="199"/>
      <c r="F125" s="199"/>
      <c r="G125" s="199"/>
      <c r="H125" s="199"/>
      <c r="I125" s="199"/>
      <c r="J125" s="199"/>
      <c r="K125" s="199"/>
    </row>
    <row r="126" spans="1:11" ht="24" customHeight="1" x14ac:dyDescent="0.25">
      <c r="A126" s="211">
        <v>23</v>
      </c>
      <c r="B126" s="267" t="s">
        <v>173</v>
      </c>
      <c r="C126" s="268"/>
      <c r="D126" s="269"/>
      <c r="E126" s="199"/>
      <c r="F126" s="199"/>
      <c r="G126" s="199"/>
      <c r="H126" s="199"/>
      <c r="I126" s="199"/>
      <c r="J126" s="199"/>
      <c r="K126" s="199"/>
    </row>
    <row r="127" spans="1:11" ht="17.25" customHeight="1" x14ac:dyDescent="0.25">
      <c r="A127" s="197"/>
      <c r="B127" s="200" t="s">
        <v>10</v>
      </c>
      <c r="C127" s="199"/>
      <c r="D127" s="199"/>
      <c r="E127" s="199"/>
      <c r="F127" s="199"/>
      <c r="G127" s="199"/>
      <c r="H127" s="199"/>
      <c r="I127" s="199"/>
      <c r="J127" s="199"/>
      <c r="K127" s="199"/>
    </row>
    <row r="128" spans="1:11" ht="17.25" customHeight="1" x14ac:dyDescent="0.25">
      <c r="A128" s="197"/>
      <c r="B128" s="200" t="s">
        <v>11</v>
      </c>
      <c r="C128" s="199"/>
      <c r="D128" s="199"/>
      <c r="E128" s="199"/>
      <c r="F128" s="199"/>
      <c r="G128" s="199"/>
      <c r="H128" s="199"/>
      <c r="I128" s="199"/>
      <c r="J128" s="199"/>
      <c r="K128" s="199"/>
    </row>
    <row r="129" spans="1:11" ht="17.25" customHeight="1" x14ac:dyDescent="0.25">
      <c r="A129" s="197"/>
      <c r="B129" s="200" t="s">
        <v>12</v>
      </c>
      <c r="C129" s="199"/>
      <c r="D129" s="199"/>
      <c r="E129" s="199"/>
      <c r="F129" s="199"/>
      <c r="G129" s="199"/>
      <c r="H129" s="199"/>
      <c r="I129" s="199"/>
      <c r="J129" s="199"/>
      <c r="K129" s="199"/>
    </row>
    <row r="130" spans="1:11" ht="17.25" customHeight="1" x14ac:dyDescent="0.25">
      <c r="A130" s="197"/>
      <c r="B130" s="200" t="s">
        <v>13</v>
      </c>
      <c r="C130" s="199"/>
      <c r="D130" s="199"/>
      <c r="E130" s="199"/>
      <c r="F130" s="199"/>
      <c r="G130" s="199"/>
      <c r="H130" s="199"/>
      <c r="I130" s="199"/>
      <c r="J130" s="199"/>
      <c r="K130" s="199"/>
    </row>
    <row r="131" spans="1:11" ht="27" customHeight="1" x14ac:dyDescent="0.25">
      <c r="A131" s="211">
        <v>24</v>
      </c>
      <c r="B131" s="216" t="s">
        <v>91</v>
      </c>
      <c r="C131" s="199"/>
      <c r="D131" s="199"/>
      <c r="E131" s="199"/>
      <c r="F131" s="199"/>
      <c r="G131" s="199"/>
      <c r="H131" s="199"/>
      <c r="I131" s="199"/>
      <c r="J131" s="199"/>
      <c r="K131" s="199"/>
    </row>
    <row r="132" spans="1:11" ht="17.25" customHeight="1" x14ac:dyDescent="0.25">
      <c r="A132" s="197"/>
      <c r="B132" s="200" t="s">
        <v>10</v>
      </c>
      <c r="C132" s="199"/>
      <c r="D132" s="199"/>
      <c r="E132" s="199"/>
      <c r="F132" s="199"/>
      <c r="G132" s="199"/>
      <c r="H132" s="199"/>
      <c r="I132" s="199"/>
      <c r="J132" s="199"/>
      <c r="K132" s="199"/>
    </row>
    <row r="133" spans="1:11" ht="17.25" customHeight="1" x14ac:dyDescent="0.25">
      <c r="A133" s="197"/>
      <c r="B133" s="200" t="s">
        <v>11</v>
      </c>
      <c r="C133" s="199"/>
      <c r="D133" s="199"/>
      <c r="E133" s="199"/>
      <c r="F133" s="199"/>
      <c r="G133" s="199"/>
      <c r="H133" s="199"/>
      <c r="I133" s="199"/>
      <c r="J133" s="199"/>
      <c r="K133" s="199"/>
    </row>
    <row r="134" spans="1:11" ht="17.25" customHeight="1" x14ac:dyDescent="0.25">
      <c r="A134" s="197"/>
      <c r="B134" s="200" t="s">
        <v>12</v>
      </c>
      <c r="C134" s="199"/>
      <c r="D134" s="199"/>
      <c r="E134" s="199"/>
      <c r="F134" s="199"/>
      <c r="G134" s="199"/>
      <c r="H134" s="199"/>
      <c r="I134" s="199"/>
      <c r="J134" s="199"/>
      <c r="K134" s="199"/>
    </row>
    <row r="135" spans="1:11" ht="17.25" customHeight="1" x14ac:dyDescent="0.25">
      <c r="A135" s="197"/>
      <c r="B135" s="200" t="s">
        <v>13</v>
      </c>
      <c r="C135" s="199"/>
      <c r="D135" s="199"/>
      <c r="E135" s="199"/>
      <c r="F135" s="199"/>
      <c r="G135" s="199"/>
      <c r="H135" s="199"/>
      <c r="I135" s="199"/>
      <c r="J135" s="199"/>
      <c r="K135" s="199"/>
    </row>
    <row r="136" spans="1:11" ht="24.75" customHeight="1" x14ac:dyDescent="0.25">
      <c r="A136" s="211">
        <v>25</v>
      </c>
      <c r="B136" s="216" t="s">
        <v>92</v>
      </c>
      <c r="C136" s="199"/>
      <c r="D136" s="199"/>
      <c r="E136" s="199"/>
      <c r="F136" s="199"/>
      <c r="G136" s="199"/>
      <c r="H136" s="199"/>
      <c r="I136" s="199"/>
      <c r="J136" s="199"/>
      <c r="K136" s="199"/>
    </row>
    <row r="137" spans="1:11" ht="17.25" customHeight="1" x14ac:dyDescent="0.25">
      <c r="A137" s="197"/>
      <c r="B137" s="200" t="s">
        <v>10</v>
      </c>
      <c r="C137" s="199"/>
      <c r="D137" s="199"/>
      <c r="E137" s="199"/>
      <c r="F137" s="199"/>
      <c r="G137" s="199"/>
      <c r="H137" s="199"/>
      <c r="I137" s="199"/>
      <c r="J137" s="199"/>
      <c r="K137" s="199"/>
    </row>
    <row r="138" spans="1:11" ht="17.25" customHeight="1" x14ac:dyDescent="0.25">
      <c r="A138" s="197"/>
      <c r="B138" s="200" t="s">
        <v>11</v>
      </c>
      <c r="C138" s="199"/>
      <c r="D138" s="199"/>
      <c r="E138" s="199"/>
      <c r="F138" s="199"/>
      <c r="G138" s="199"/>
      <c r="H138" s="199"/>
      <c r="I138" s="199"/>
      <c r="J138" s="199"/>
      <c r="K138" s="199"/>
    </row>
    <row r="139" spans="1:11" ht="17.25" customHeight="1" x14ac:dyDescent="0.25">
      <c r="A139" s="197"/>
      <c r="B139" s="200" t="s">
        <v>12</v>
      </c>
      <c r="C139" s="199"/>
      <c r="D139" s="199"/>
      <c r="E139" s="199"/>
      <c r="F139" s="199"/>
      <c r="G139" s="199"/>
      <c r="H139" s="199"/>
      <c r="I139" s="199"/>
      <c r="J139" s="199"/>
      <c r="K139" s="199"/>
    </row>
    <row r="140" spans="1:11" ht="17.25" customHeight="1" x14ac:dyDescent="0.25">
      <c r="A140" s="197"/>
      <c r="B140" s="200" t="s">
        <v>13</v>
      </c>
      <c r="C140" s="199">
        <v>45</v>
      </c>
      <c r="D140" s="199"/>
      <c r="E140" s="199">
        <v>57481796</v>
      </c>
      <c r="F140" s="199"/>
      <c r="G140" s="199"/>
      <c r="H140" s="199"/>
      <c r="I140" s="199"/>
      <c r="J140" s="199"/>
      <c r="K140" s="199"/>
    </row>
    <row r="141" spans="1:11" ht="17.25" customHeight="1" x14ac:dyDescent="0.25">
      <c r="A141" s="211">
        <v>26</v>
      </c>
      <c r="B141" s="216" t="s">
        <v>93</v>
      </c>
      <c r="C141" s="199"/>
      <c r="D141" s="199"/>
      <c r="E141" s="199"/>
      <c r="F141" s="199"/>
      <c r="G141" s="199"/>
      <c r="H141" s="199"/>
      <c r="I141" s="199"/>
      <c r="J141" s="199"/>
      <c r="K141" s="199"/>
    </row>
    <row r="142" spans="1:11" ht="17.25" customHeight="1" x14ac:dyDescent="0.25">
      <c r="A142" s="197"/>
      <c r="B142" s="200" t="s">
        <v>10</v>
      </c>
      <c r="C142" s="199"/>
      <c r="D142" s="199"/>
      <c r="E142" s="199"/>
      <c r="F142" s="199"/>
      <c r="G142" s="199"/>
      <c r="H142" s="199"/>
      <c r="I142" s="199"/>
      <c r="J142" s="199"/>
      <c r="K142" s="199"/>
    </row>
    <row r="143" spans="1:11" ht="17.25" customHeight="1" x14ac:dyDescent="0.25">
      <c r="A143" s="197"/>
      <c r="B143" s="200" t="s">
        <v>11</v>
      </c>
      <c r="C143" s="199"/>
      <c r="D143" s="199"/>
      <c r="E143" s="199">
        <v>445190</v>
      </c>
      <c r="F143" s="199"/>
      <c r="G143" s="199"/>
      <c r="H143" s="199"/>
      <c r="I143" s="199"/>
      <c r="J143" s="199"/>
      <c r="K143" s="199"/>
    </row>
    <row r="144" spans="1:11" ht="17.25" customHeight="1" x14ac:dyDescent="0.25">
      <c r="A144" s="197"/>
      <c r="B144" s="200" t="s">
        <v>12</v>
      </c>
      <c r="C144" s="199"/>
      <c r="D144" s="199"/>
      <c r="E144" s="199"/>
      <c r="F144" s="199"/>
      <c r="G144" s="199"/>
      <c r="H144" s="199"/>
      <c r="I144" s="199"/>
      <c r="J144" s="199"/>
      <c r="K144" s="199"/>
    </row>
    <row r="145" spans="1:11" ht="17.25" customHeight="1" x14ac:dyDescent="0.25">
      <c r="A145" s="197"/>
      <c r="B145" s="200" t="s">
        <v>13</v>
      </c>
      <c r="C145" s="199">
        <v>65</v>
      </c>
      <c r="D145" s="199"/>
      <c r="E145" s="199">
        <v>2715020</v>
      </c>
      <c r="F145" s="199"/>
      <c r="G145" s="199"/>
      <c r="H145" s="199"/>
      <c r="I145" s="199"/>
      <c r="J145" s="199"/>
      <c r="K145" s="199"/>
    </row>
    <row r="146" spans="1:11" ht="17.25" customHeight="1" x14ac:dyDescent="0.25">
      <c r="A146" s="211">
        <v>27</v>
      </c>
      <c r="B146" s="216" t="s">
        <v>94</v>
      </c>
      <c r="C146" s="199"/>
      <c r="D146" s="199"/>
      <c r="E146" s="199"/>
      <c r="F146" s="199"/>
      <c r="G146" s="199"/>
      <c r="H146" s="199"/>
      <c r="I146" s="199"/>
      <c r="J146" s="199"/>
      <c r="K146" s="199"/>
    </row>
    <row r="147" spans="1:11" ht="17.25" customHeight="1" x14ac:dyDescent="0.25">
      <c r="A147" s="197"/>
      <c r="B147" s="200" t="s">
        <v>10</v>
      </c>
      <c r="C147" s="199"/>
      <c r="D147" s="199"/>
      <c r="E147" s="199"/>
      <c r="F147" s="199"/>
      <c r="G147" s="199"/>
      <c r="H147" s="199"/>
      <c r="I147" s="199"/>
      <c r="J147" s="199"/>
      <c r="K147" s="199"/>
    </row>
    <row r="148" spans="1:11" ht="17.25" customHeight="1" x14ac:dyDescent="0.25">
      <c r="A148" s="197"/>
      <c r="B148" s="200" t="s">
        <v>11</v>
      </c>
      <c r="C148" s="199"/>
      <c r="D148" s="199"/>
      <c r="E148" s="199"/>
      <c r="F148" s="199"/>
      <c r="G148" s="199"/>
      <c r="H148" s="199"/>
      <c r="I148" s="199"/>
      <c r="J148" s="199"/>
      <c r="K148" s="199"/>
    </row>
    <row r="149" spans="1:11" ht="17.25" customHeight="1" x14ac:dyDescent="0.25">
      <c r="A149" s="197"/>
      <c r="B149" s="200" t="s">
        <v>12</v>
      </c>
      <c r="C149" s="199"/>
      <c r="D149" s="199"/>
      <c r="E149" s="199"/>
      <c r="F149" s="199"/>
      <c r="G149" s="199"/>
      <c r="H149" s="199"/>
      <c r="I149" s="199"/>
      <c r="J149" s="199"/>
      <c r="K149" s="199"/>
    </row>
    <row r="150" spans="1:11" ht="17.25" customHeight="1" x14ac:dyDescent="0.25">
      <c r="A150" s="197"/>
      <c r="B150" s="200" t="s">
        <v>13</v>
      </c>
      <c r="C150" s="199"/>
      <c r="D150" s="199"/>
      <c r="E150" s="199"/>
      <c r="F150" s="199"/>
      <c r="G150" s="199"/>
      <c r="H150" s="199"/>
      <c r="I150" s="199"/>
      <c r="J150" s="199"/>
      <c r="K150" s="199"/>
    </row>
    <row r="151" spans="1:11" ht="17.25" customHeight="1" x14ac:dyDescent="0.25">
      <c r="A151" s="211">
        <v>28</v>
      </c>
      <c r="B151" s="216" t="s">
        <v>95</v>
      </c>
      <c r="C151" s="199"/>
      <c r="D151" s="199"/>
      <c r="E151" s="199"/>
      <c r="F151" s="199"/>
      <c r="G151" s="199"/>
      <c r="H151" s="199"/>
      <c r="I151" s="199"/>
      <c r="J151" s="199"/>
      <c r="K151" s="199"/>
    </row>
    <row r="152" spans="1:11" ht="17.25" customHeight="1" x14ac:dyDescent="0.25">
      <c r="A152" s="197"/>
      <c r="B152" s="200" t="s">
        <v>10</v>
      </c>
      <c r="C152" s="199"/>
      <c r="D152" s="199"/>
      <c r="E152" s="199"/>
      <c r="F152" s="199"/>
      <c r="G152" s="199"/>
      <c r="H152" s="199"/>
      <c r="I152" s="199"/>
      <c r="J152" s="199"/>
      <c r="K152" s="199"/>
    </row>
    <row r="153" spans="1:11" ht="17.25" customHeight="1" x14ac:dyDescent="0.25">
      <c r="A153" s="197"/>
      <c r="B153" s="200" t="s">
        <v>11</v>
      </c>
      <c r="C153" s="199"/>
      <c r="D153" s="199"/>
      <c r="E153" s="199"/>
      <c r="F153" s="199"/>
      <c r="G153" s="199"/>
      <c r="H153" s="199"/>
      <c r="I153" s="199"/>
      <c r="J153" s="199"/>
      <c r="K153" s="199"/>
    </row>
    <row r="154" spans="1:11" ht="17.25" customHeight="1" x14ac:dyDescent="0.25">
      <c r="A154" s="197"/>
      <c r="B154" s="200" t="s">
        <v>12</v>
      </c>
      <c r="C154" s="199"/>
      <c r="D154" s="199"/>
      <c r="E154" s="199"/>
      <c r="F154" s="199"/>
      <c r="G154" s="199"/>
      <c r="H154" s="199"/>
      <c r="I154" s="199"/>
      <c r="J154" s="199"/>
      <c r="K154" s="199"/>
    </row>
    <row r="155" spans="1:11" ht="17.25" customHeight="1" x14ac:dyDescent="0.25">
      <c r="A155" s="197"/>
      <c r="B155" s="200" t="s">
        <v>13</v>
      </c>
      <c r="C155" s="199"/>
      <c r="D155" s="199"/>
      <c r="E155" s="199"/>
      <c r="F155" s="199"/>
      <c r="G155" s="199"/>
      <c r="H155" s="199"/>
      <c r="I155" s="199"/>
      <c r="J155" s="199"/>
      <c r="K155" s="199"/>
    </row>
    <row r="156" spans="1:11" ht="17.25" customHeight="1" x14ac:dyDescent="0.25">
      <c r="A156" s="211">
        <v>29</v>
      </c>
      <c r="B156" s="216" t="s">
        <v>96</v>
      </c>
      <c r="C156" s="199"/>
      <c r="D156" s="199"/>
      <c r="E156" s="199"/>
      <c r="F156" s="199"/>
      <c r="G156" s="199"/>
      <c r="H156" s="199"/>
      <c r="I156" s="199"/>
      <c r="J156" s="199"/>
      <c r="K156" s="199"/>
    </row>
    <row r="157" spans="1:11" ht="17.25" customHeight="1" x14ac:dyDescent="0.25">
      <c r="A157" s="197"/>
      <c r="B157" s="200" t="s">
        <v>10</v>
      </c>
      <c r="C157" s="199"/>
      <c r="D157" s="199"/>
      <c r="E157" s="199"/>
      <c r="F157" s="199"/>
      <c r="G157" s="199"/>
      <c r="H157" s="199"/>
      <c r="I157" s="199"/>
      <c r="J157" s="199"/>
      <c r="K157" s="199"/>
    </row>
    <row r="158" spans="1:11" ht="17.25" customHeight="1" x14ac:dyDescent="0.25">
      <c r="A158" s="197"/>
      <c r="B158" s="200" t="s">
        <v>11</v>
      </c>
      <c r="C158" s="199"/>
      <c r="D158" s="199"/>
      <c r="E158" s="199"/>
      <c r="F158" s="199"/>
      <c r="G158" s="199"/>
      <c r="H158" s="199"/>
      <c r="I158" s="199"/>
      <c r="J158" s="199"/>
      <c r="K158" s="199"/>
    </row>
    <row r="159" spans="1:11" ht="17.25" customHeight="1" x14ac:dyDescent="0.25">
      <c r="A159" s="197"/>
      <c r="B159" s="200" t="s">
        <v>12</v>
      </c>
      <c r="C159" s="199"/>
      <c r="D159" s="199"/>
      <c r="E159" s="199"/>
      <c r="F159" s="199"/>
      <c r="G159" s="199"/>
      <c r="H159" s="199"/>
      <c r="I159" s="199"/>
      <c r="J159" s="199"/>
      <c r="K159" s="199"/>
    </row>
    <row r="160" spans="1:11" ht="17.25" customHeight="1" x14ac:dyDescent="0.25">
      <c r="A160" s="197"/>
      <c r="B160" s="200" t="s">
        <v>13</v>
      </c>
      <c r="C160" s="199"/>
      <c r="D160" s="199"/>
      <c r="E160" s="199"/>
      <c r="F160" s="199"/>
      <c r="G160" s="199"/>
      <c r="H160" s="199"/>
      <c r="I160" s="199"/>
      <c r="J160" s="199"/>
      <c r="K160" s="199"/>
    </row>
    <row r="161" spans="1:11" ht="17.25" customHeight="1" x14ac:dyDescent="0.25">
      <c r="A161" s="211">
        <v>30</v>
      </c>
      <c r="B161" s="270" t="s">
        <v>149</v>
      </c>
      <c r="C161" s="271"/>
      <c r="D161" s="272"/>
      <c r="E161" s="199"/>
      <c r="F161" s="199"/>
      <c r="G161" s="199"/>
      <c r="H161" s="199"/>
      <c r="I161" s="199"/>
      <c r="J161" s="199"/>
      <c r="K161" s="199"/>
    </row>
    <row r="162" spans="1:11" ht="17.25" customHeight="1" x14ac:dyDescent="0.25">
      <c r="A162" s="197"/>
      <c r="B162" s="200" t="s">
        <v>10</v>
      </c>
      <c r="C162" s="199"/>
      <c r="D162" s="199"/>
      <c r="E162" s="199"/>
      <c r="F162" s="199"/>
      <c r="G162" s="199"/>
      <c r="H162" s="199"/>
      <c r="I162" s="199"/>
      <c r="J162" s="199"/>
      <c r="K162" s="199"/>
    </row>
    <row r="163" spans="1:11" ht="17.25" customHeight="1" x14ac:dyDescent="0.25">
      <c r="A163" s="197"/>
      <c r="B163" s="200" t="s">
        <v>11</v>
      </c>
      <c r="C163" s="199"/>
      <c r="D163" s="199"/>
      <c r="E163" s="199"/>
      <c r="F163" s="199"/>
      <c r="G163" s="199"/>
      <c r="H163" s="199"/>
      <c r="I163" s="199"/>
      <c r="J163" s="199"/>
      <c r="K163" s="199"/>
    </row>
    <row r="164" spans="1:11" ht="17.25" customHeight="1" x14ac:dyDescent="0.25">
      <c r="A164" s="197"/>
      <c r="B164" s="200" t="s">
        <v>12</v>
      </c>
      <c r="C164" s="199"/>
      <c r="D164" s="199"/>
      <c r="E164" s="199"/>
      <c r="F164" s="199"/>
      <c r="G164" s="199"/>
      <c r="H164" s="199"/>
      <c r="I164" s="199"/>
      <c r="J164" s="199"/>
      <c r="K164" s="199"/>
    </row>
    <row r="165" spans="1:11" ht="17.25" customHeight="1" x14ac:dyDescent="0.25">
      <c r="A165" s="197"/>
      <c r="B165" s="200" t="s">
        <v>13</v>
      </c>
      <c r="C165" s="199">
        <v>12</v>
      </c>
      <c r="D165" s="199"/>
      <c r="E165" s="199">
        <v>14474000</v>
      </c>
      <c r="F165" s="199"/>
      <c r="G165" s="199"/>
      <c r="H165" s="199"/>
      <c r="I165" s="199"/>
      <c r="J165" s="199"/>
      <c r="K165" s="199"/>
    </row>
    <row r="166" spans="1:11" ht="17.25" customHeight="1" x14ac:dyDescent="0.25">
      <c r="A166" s="211">
        <v>31</v>
      </c>
      <c r="B166" s="216" t="s">
        <v>98</v>
      </c>
      <c r="C166" s="199"/>
      <c r="D166" s="199"/>
      <c r="E166" s="199"/>
      <c r="F166" s="199"/>
      <c r="G166" s="199"/>
      <c r="H166" s="199"/>
      <c r="I166" s="199"/>
      <c r="J166" s="199"/>
      <c r="K166" s="199"/>
    </row>
    <row r="167" spans="1:11" ht="17.25" customHeight="1" x14ac:dyDescent="0.25">
      <c r="A167" s="197"/>
      <c r="B167" s="200" t="s">
        <v>10</v>
      </c>
      <c r="C167" s="199"/>
      <c r="D167" s="199"/>
      <c r="E167" s="199"/>
      <c r="F167" s="199"/>
      <c r="G167" s="199"/>
      <c r="H167" s="199"/>
      <c r="I167" s="199"/>
      <c r="J167" s="199"/>
      <c r="K167" s="199"/>
    </row>
    <row r="168" spans="1:11" ht="17.25" customHeight="1" x14ac:dyDescent="0.25">
      <c r="A168" s="197"/>
      <c r="B168" s="200" t="s">
        <v>11</v>
      </c>
      <c r="C168" s="199"/>
      <c r="D168" s="199"/>
      <c r="E168" s="199"/>
      <c r="F168" s="199"/>
      <c r="G168" s="199"/>
      <c r="H168" s="199"/>
      <c r="I168" s="199"/>
      <c r="J168" s="199"/>
      <c r="K168" s="199"/>
    </row>
    <row r="169" spans="1:11" ht="17.25" customHeight="1" x14ac:dyDescent="0.25">
      <c r="A169" s="197"/>
      <c r="B169" s="200" t="s">
        <v>12</v>
      </c>
      <c r="C169" s="199"/>
      <c r="D169" s="199"/>
      <c r="E169" s="199"/>
      <c r="F169" s="199"/>
      <c r="G169" s="199"/>
      <c r="H169" s="199"/>
      <c r="I169" s="199"/>
      <c r="J169" s="199"/>
      <c r="K169" s="199"/>
    </row>
    <row r="170" spans="1:11" ht="17.25" customHeight="1" x14ac:dyDescent="0.25">
      <c r="A170" s="197"/>
      <c r="B170" s="200" t="s">
        <v>13</v>
      </c>
      <c r="C170" s="199">
        <v>7</v>
      </c>
      <c r="D170" s="199"/>
      <c r="E170" s="199">
        <v>1311000</v>
      </c>
      <c r="F170" s="199"/>
      <c r="G170" s="199"/>
      <c r="H170" s="199"/>
      <c r="I170" s="199"/>
      <c r="J170" s="199"/>
      <c r="K170" s="199"/>
    </row>
    <row r="171" spans="1:11" ht="17.25" customHeight="1" x14ac:dyDescent="0.25">
      <c r="A171" s="211">
        <v>32</v>
      </c>
      <c r="B171" s="267" t="s">
        <v>174</v>
      </c>
      <c r="C171" s="268"/>
      <c r="D171" s="269"/>
      <c r="E171" s="199"/>
      <c r="F171" s="199"/>
      <c r="G171" s="199"/>
      <c r="H171" s="199"/>
      <c r="I171" s="199"/>
      <c r="J171" s="199"/>
      <c r="K171" s="199"/>
    </row>
    <row r="172" spans="1:11" ht="17.25" customHeight="1" x14ac:dyDescent="0.25">
      <c r="A172" s="197"/>
      <c r="B172" s="200" t="s">
        <v>10</v>
      </c>
      <c r="C172" s="199"/>
      <c r="D172" s="199"/>
      <c r="E172" s="199"/>
      <c r="F172" s="199"/>
      <c r="G172" s="199"/>
      <c r="H172" s="199"/>
      <c r="I172" s="199"/>
      <c r="J172" s="199"/>
      <c r="K172" s="199"/>
    </row>
    <row r="173" spans="1:11" ht="17.25" customHeight="1" x14ac:dyDescent="0.25">
      <c r="A173" s="197"/>
      <c r="B173" s="200" t="s">
        <v>11</v>
      </c>
      <c r="C173" s="199"/>
      <c r="D173" s="199"/>
      <c r="E173" s="199"/>
      <c r="F173" s="199"/>
      <c r="G173" s="199"/>
      <c r="H173" s="199"/>
      <c r="I173" s="199"/>
      <c r="J173" s="199"/>
      <c r="K173" s="199"/>
    </row>
    <row r="174" spans="1:11" ht="17.25" customHeight="1" x14ac:dyDescent="0.25">
      <c r="A174" s="197"/>
      <c r="B174" s="200" t="s">
        <v>12</v>
      </c>
      <c r="C174" s="199"/>
      <c r="D174" s="199"/>
      <c r="E174" s="199"/>
      <c r="F174" s="199"/>
      <c r="G174" s="199"/>
      <c r="H174" s="199"/>
      <c r="I174" s="199"/>
      <c r="J174" s="199"/>
      <c r="K174" s="199"/>
    </row>
    <row r="175" spans="1:11" ht="17.25" customHeight="1" x14ac:dyDescent="0.25">
      <c r="A175" s="197"/>
      <c r="B175" s="200" t="s">
        <v>13</v>
      </c>
      <c r="C175" s="199"/>
      <c r="D175" s="199"/>
      <c r="E175" s="199"/>
      <c r="F175" s="199"/>
      <c r="G175" s="199"/>
      <c r="H175" s="199"/>
      <c r="I175" s="199"/>
      <c r="J175" s="199"/>
      <c r="K175" s="199"/>
    </row>
    <row r="176" spans="1:11" ht="17.25" customHeight="1" x14ac:dyDescent="0.25">
      <c r="A176" s="211">
        <v>33</v>
      </c>
      <c r="B176" s="216" t="s">
        <v>100</v>
      </c>
      <c r="C176" s="199"/>
      <c r="D176" s="199"/>
      <c r="E176" s="199"/>
      <c r="F176" s="199"/>
      <c r="G176" s="199"/>
      <c r="H176" s="199"/>
      <c r="I176" s="199"/>
      <c r="J176" s="199"/>
      <c r="K176" s="199"/>
    </row>
    <row r="177" spans="1:11" ht="17.25" customHeight="1" x14ac:dyDescent="0.25">
      <c r="A177" s="197"/>
      <c r="B177" s="200" t="s">
        <v>10</v>
      </c>
      <c r="C177" s="199"/>
      <c r="D177" s="199"/>
      <c r="E177" s="199"/>
      <c r="F177" s="199"/>
      <c r="G177" s="199"/>
      <c r="H177" s="199"/>
      <c r="I177" s="199"/>
      <c r="J177" s="199"/>
      <c r="K177" s="199"/>
    </row>
    <row r="178" spans="1:11" ht="17.25" customHeight="1" x14ac:dyDescent="0.25">
      <c r="A178" s="197"/>
      <c r="B178" s="200" t="s">
        <v>11</v>
      </c>
      <c r="C178" s="199"/>
      <c r="D178" s="199"/>
      <c r="E178" s="199"/>
      <c r="F178" s="199"/>
      <c r="G178" s="199"/>
      <c r="H178" s="199"/>
      <c r="I178" s="199"/>
      <c r="J178" s="199"/>
      <c r="K178" s="199"/>
    </row>
    <row r="179" spans="1:11" ht="17.25" customHeight="1" x14ac:dyDescent="0.25">
      <c r="A179" s="197"/>
      <c r="B179" s="200" t="s">
        <v>12</v>
      </c>
      <c r="C179" s="199"/>
      <c r="D179" s="199"/>
      <c r="E179" s="199"/>
      <c r="F179" s="199"/>
      <c r="G179" s="199"/>
      <c r="H179" s="199"/>
      <c r="I179" s="199"/>
      <c r="J179" s="199"/>
      <c r="K179" s="199"/>
    </row>
    <row r="180" spans="1:11" ht="17.25" customHeight="1" x14ac:dyDescent="0.25">
      <c r="A180" s="197"/>
      <c r="B180" s="200" t="s">
        <v>13</v>
      </c>
      <c r="C180" s="199"/>
      <c r="D180" s="199"/>
      <c r="E180" s="199"/>
      <c r="F180" s="199"/>
      <c r="G180" s="199"/>
      <c r="H180" s="199"/>
      <c r="I180" s="199"/>
      <c r="J180" s="199"/>
      <c r="K180" s="199"/>
    </row>
    <row r="181" spans="1:11" ht="17.25" customHeight="1" x14ac:dyDescent="0.25">
      <c r="A181" s="211"/>
      <c r="B181" s="215" t="s">
        <v>101</v>
      </c>
      <c r="C181" s="199"/>
      <c r="D181" s="199"/>
      <c r="E181" s="199"/>
      <c r="F181" s="199"/>
      <c r="G181" s="199"/>
      <c r="H181" s="199"/>
      <c r="I181" s="199"/>
      <c r="J181" s="199"/>
      <c r="K181" s="199"/>
    </row>
    <row r="182" spans="1:11" ht="17.25" customHeight="1" x14ac:dyDescent="0.25">
      <c r="A182" s="211"/>
      <c r="B182" s="217" t="s">
        <v>102</v>
      </c>
      <c r="C182" s="199"/>
      <c r="D182" s="199"/>
      <c r="E182" s="199"/>
      <c r="F182" s="199"/>
      <c r="G182" s="199"/>
      <c r="H182" s="199"/>
      <c r="I182" s="199"/>
      <c r="J182" s="199"/>
      <c r="K182" s="199"/>
    </row>
    <row r="183" spans="1:11" ht="17.25" customHeight="1" x14ac:dyDescent="0.25">
      <c r="A183" s="211">
        <v>34</v>
      </c>
      <c r="B183" s="218" t="s">
        <v>103</v>
      </c>
      <c r="C183" s="199"/>
      <c r="D183" s="199"/>
      <c r="E183" s="199"/>
      <c r="F183" s="199"/>
      <c r="G183" s="199"/>
      <c r="H183" s="199"/>
      <c r="I183" s="199"/>
      <c r="J183" s="199"/>
      <c r="K183" s="199"/>
    </row>
    <row r="184" spans="1:11" ht="17.25" customHeight="1" x14ac:dyDescent="0.25">
      <c r="A184" s="197"/>
      <c r="B184" s="200" t="s">
        <v>10</v>
      </c>
      <c r="C184" s="199">
        <v>6</v>
      </c>
      <c r="D184" s="199">
        <v>157216</v>
      </c>
      <c r="E184" s="199">
        <v>227326124</v>
      </c>
      <c r="F184" s="199"/>
      <c r="G184" s="199"/>
      <c r="H184" s="199"/>
      <c r="I184" s="199"/>
      <c r="J184" s="199"/>
      <c r="K184" s="199"/>
    </row>
    <row r="185" spans="1:11" ht="17.25" customHeight="1" x14ac:dyDescent="0.25">
      <c r="A185" s="197"/>
      <c r="B185" s="200" t="s">
        <v>11</v>
      </c>
      <c r="C185" s="199">
        <v>47</v>
      </c>
      <c r="D185" s="199">
        <f>13371+1043+15330+8011</f>
        <v>37755</v>
      </c>
      <c r="E185" s="199">
        <v>488751891</v>
      </c>
      <c r="F185" s="199"/>
      <c r="G185" s="199"/>
      <c r="H185" s="199"/>
      <c r="I185" s="199"/>
      <c r="J185" s="199"/>
      <c r="K185" s="199"/>
    </row>
    <row r="186" spans="1:11" ht="17.25" customHeight="1" x14ac:dyDescent="0.25">
      <c r="A186" s="197"/>
      <c r="B186" s="200" t="s">
        <v>12</v>
      </c>
      <c r="C186" s="199">
        <v>9</v>
      </c>
      <c r="D186" s="199"/>
      <c r="E186" s="199">
        <v>5562055</v>
      </c>
      <c r="F186" s="199"/>
      <c r="G186" s="199"/>
      <c r="H186" s="199"/>
      <c r="I186" s="199"/>
      <c r="J186" s="199"/>
      <c r="K186" s="199"/>
    </row>
    <row r="187" spans="1:11" ht="17.25" customHeight="1" x14ac:dyDescent="0.25">
      <c r="A187" s="197"/>
      <c r="B187" s="200" t="s">
        <v>13</v>
      </c>
      <c r="C187" s="199">
        <v>9276</v>
      </c>
      <c r="D187" s="199"/>
      <c r="E187" s="199">
        <v>661818728</v>
      </c>
      <c r="F187" s="199"/>
      <c r="G187" s="199"/>
      <c r="H187" s="199"/>
      <c r="I187" s="199"/>
      <c r="J187" s="199"/>
      <c r="K187" s="199"/>
    </row>
    <row r="188" spans="1:11" ht="17.25" customHeight="1" x14ac:dyDescent="0.25">
      <c r="A188" s="211">
        <v>35</v>
      </c>
      <c r="B188" s="218" t="s">
        <v>104</v>
      </c>
      <c r="C188" s="199"/>
      <c r="D188" s="199"/>
      <c r="E188" s="199"/>
      <c r="F188" s="199"/>
      <c r="G188" s="199"/>
      <c r="H188" s="199"/>
      <c r="I188" s="199"/>
      <c r="J188" s="199"/>
      <c r="K188" s="199"/>
    </row>
    <row r="189" spans="1:11" ht="17.25" customHeight="1" x14ac:dyDescent="0.25">
      <c r="A189" s="197"/>
      <c r="B189" s="200" t="s">
        <v>10</v>
      </c>
      <c r="C189" s="199"/>
      <c r="D189" s="199"/>
      <c r="E189" s="199"/>
      <c r="F189" s="199"/>
      <c r="G189" s="199"/>
      <c r="H189" s="199"/>
      <c r="I189" s="199"/>
      <c r="J189" s="199"/>
      <c r="K189" s="199"/>
    </row>
    <row r="190" spans="1:11" ht="17.25" customHeight="1" x14ac:dyDescent="0.25">
      <c r="A190" s="197"/>
      <c r="B190" s="200" t="s">
        <v>11</v>
      </c>
      <c r="C190" s="199">
        <v>3</v>
      </c>
      <c r="D190" s="199">
        <v>14235</v>
      </c>
      <c r="E190" s="199">
        <v>108534281</v>
      </c>
      <c r="F190" s="199"/>
      <c r="G190" s="199"/>
      <c r="H190" s="199"/>
      <c r="I190" s="199"/>
      <c r="J190" s="199"/>
      <c r="K190" s="199"/>
    </row>
    <row r="191" spans="1:11" ht="17.25" customHeight="1" x14ac:dyDescent="0.25">
      <c r="A191" s="197"/>
      <c r="B191" s="200" t="s">
        <v>12</v>
      </c>
      <c r="C191" s="199"/>
      <c r="D191" s="199"/>
      <c r="E191" s="199"/>
      <c r="F191" s="199"/>
      <c r="G191" s="199"/>
      <c r="H191" s="199"/>
      <c r="I191" s="199"/>
      <c r="J191" s="199"/>
      <c r="K191" s="199"/>
    </row>
    <row r="192" spans="1:11" ht="17.25" customHeight="1" x14ac:dyDescent="0.25">
      <c r="A192" s="197"/>
      <c r="B192" s="200" t="s">
        <v>13</v>
      </c>
      <c r="C192" s="199">
        <v>814</v>
      </c>
      <c r="D192" s="199"/>
      <c r="E192" s="199">
        <v>144710547</v>
      </c>
      <c r="F192" s="199"/>
      <c r="G192" s="199"/>
      <c r="H192" s="199"/>
      <c r="I192" s="199"/>
      <c r="J192" s="199"/>
      <c r="K192" s="199"/>
    </row>
    <row r="193" spans="1:11" ht="17.25" customHeight="1" x14ac:dyDescent="0.25">
      <c r="A193" s="211">
        <v>36</v>
      </c>
      <c r="B193" s="218" t="s">
        <v>105</v>
      </c>
      <c r="C193" s="199"/>
      <c r="D193" s="199"/>
      <c r="E193" s="199"/>
      <c r="F193" s="199"/>
      <c r="G193" s="199"/>
      <c r="H193" s="199"/>
      <c r="I193" s="199"/>
      <c r="J193" s="199"/>
      <c r="K193" s="199"/>
    </row>
    <row r="194" spans="1:11" ht="17.25" customHeight="1" x14ac:dyDescent="0.25">
      <c r="A194" s="197"/>
      <c r="B194" s="200" t="s">
        <v>10</v>
      </c>
      <c r="C194" s="199"/>
      <c r="D194" s="199"/>
      <c r="E194" s="199"/>
      <c r="F194" s="199"/>
      <c r="G194" s="199"/>
      <c r="H194" s="199"/>
      <c r="I194" s="199"/>
      <c r="J194" s="199"/>
      <c r="K194" s="199"/>
    </row>
    <row r="195" spans="1:11" ht="17.25" customHeight="1" x14ac:dyDescent="0.25">
      <c r="A195" s="197"/>
      <c r="B195" s="200" t="s">
        <v>11</v>
      </c>
      <c r="C195" s="199"/>
      <c r="D195" s="199"/>
      <c r="E195" s="199"/>
      <c r="F195" s="199"/>
      <c r="G195" s="199"/>
      <c r="H195" s="199"/>
      <c r="I195" s="199"/>
      <c r="J195" s="199"/>
      <c r="K195" s="199"/>
    </row>
    <row r="196" spans="1:11" ht="17.25" customHeight="1" x14ac:dyDescent="0.25">
      <c r="A196" s="197"/>
      <c r="B196" s="200" t="s">
        <v>12</v>
      </c>
      <c r="C196" s="199"/>
      <c r="D196" s="199"/>
      <c r="E196" s="199"/>
      <c r="F196" s="199"/>
      <c r="G196" s="199"/>
      <c r="H196" s="199"/>
      <c r="I196" s="199"/>
      <c r="J196" s="199"/>
      <c r="K196" s="199"/>
    </row>
    <row r="197" spans="1:11" ht="17.25" customHeight="1" x14ac:dyDescent="0.25">
      <c r="A197" s="197"/>
      <c r="B197" s="200" t="s">
        <v>13</v>
      </c>
      <c r="C197" s="199"/>
      <c r="D197" s="199"/>
      <c r="E197" s="199"/>
      <c r="F197" s="199"/>
      <c r="G197" s="199"/>
      <c r="H197" s="199"/>
      <c r="I197" s="199"/>
      <c r="J197" s="199"/>
      <c r="K197" s="199"/>
    </row>
    <row r="198" spans="1:11" ht="17.25" customHeight="1" x14ac:dyDescent="0.25">
      <c r="A198" s="211">
        <v>37</v>
      </c>
      <c r="B198" s="270" t="s">
        <v>175</v>
      </c>
      <c r="C198" s="271"/>
      <c r="D198" s="272"/>
      <c r="E198" s="199"/>
      <c r="F198" s="199"/>
      <c r="G198" s="199"/>
      <c r="H198" s="199"/>
      <c r="I198" s="199"/>
      <c r="J198" s="199"/>
      <c r="K198" s="199"/>
    </row>
    <row r="199" spans="1:11" ht="17.25" customHeight="1" x14ac:dyDescent="0.25">
      <c r="A199" s="197"/>
      <c r="B199" s="200" t="s">
        <v>10</v>
      </c>
      <c r="C199" s="199">
        <v>0</v>
      </c>
      <c r="D199" s="199"/>
      <c r="E199" s="199"/>
      <c r="F199" s="199"/>
      <c r="G199" s="199"/>
      <c r="H199" s="199"/>
      <c r="I199" s="199"/>
      <c r="J199" s="199"/>
      <c r="K199" s="199"/>
    </row>
    <row r="200" spans="1:11" ht="17.25" customHeight="1" x14ac:dyDescent="0.25">
      <c r="A200" s="197"/>
      <c r="B200" s="200" t="s">
        <v>11</v>
      </c>
      <c r="C200" s="199">
        <v>1</v>
      </c>
      <c r="D200" s="199">
        <v>60</v>
      </c>
      <c r="E200" s="199">
        <v>492142</v>
      </c>
      <c r="F200" s="199"/>
      <c r="G200" s="199"/>
      <c r="H200" s="199"/>
      <c r="I200" s="199"/>
      <c r="J200" s="199"/>
      <c r="K200" s="199"/>
    </row>
    <row r="201" spans="1:11" ht="17.25" customHeight="1" x14ac:dyDescent="0.25">
      <c r="A201" s="197"/>
      <c r="B201" s="200" t="s">
        <v>12</v>
      </c>
      <c r="C201" s="199">
        <v>0</v>
      </c>
      <c r="D201" s="199"/>
      <c r="E201" s="199"/>
      <c r="F201" s="199"/>
      <c r="G201" s="199"/>
      <c r="H201" s="199"/>
      <c r="I201" s="199"/>
      <c r="J201" s="199"/>
      <c r="K201" s="199"/>
    </row>
    <row r="202" spans="1:11" ht="17.25" customHeight="1" x14ac:dyDescent="0.25">
      <c r="A202" s="197"/>
      <c r="B202" s="200" t="s">
        <v>13</v>
      </c>
      <c r="C202" s="199">
        <v>2</v>
      </c>
      <c r="D202" s="199"/>
      <c r="E202" s="199">
        <f>4569387+3484288</f>
        <v>8053675</v>
      </c>
      <c r="F202" s="199"/>
      <c r="G202" s="199"/>
      <c r="H202" s="199"/>
      <c r="I202" s="199"/>
      <c r="J202" s="199"/>
      <c r="K202" s="199"/>
    </row>
    <row r="203" spans="1:11" ht="17.25" customHeight="1" x14ac:dyDescent="0.25">
      <c r="A203" s="211">
        <v>38</v>
      </c>
      <c r="B203" s="218" t="s">
        <v>107</v>
      </c>
      <c r="C203" s="199"/>
      <c r="D203" s="199"/>
      <c r="E203" s="199"/>
      <c r="F203" s="199"/>
      <c r="G203" s="199"/>
      <c r="H203" s="199"/>
      <c r="I203" s="199"/>
      <c r="J203" s="199"/>
      <c r="K203" s="199"/>
    </row>
    <row r="204" spans="1:11" ht="17.25" customHeight="1" x14ac:dyDescent="0.25">
      <c r="A204" s="197"/>
      <c r="B204" s="200" t="s">
        <v>10</v>
      </c>
      <c r="C204" s="199"/>
      <c r="D204" s="199"/>
      <c r="E204" s="199">
        <v>0</v>
      </c>
      <c r="F204" s="199"/>
      <c r="G204" s="199"/>
      <c r="H204" s="199"/>
      <c r="I204" s="199"/>
      <c r="J204" s="199"/>
      <c r="K204" s="199"/>
    </row>
    <row r="205" spans="1:11" ht="17.25" customHeight="1" x14ac:dyDescent="0.25">
      <c r="A205" s="197"/>
      <c r="B205" s="200" t="s">
        <v>11</v>
      </c>
      <c r="C205" s="199"/>
      <c r="D205" s="199"/>
      <c r="E205" s="199">
        <v>1791820</v>
      </c>
      <c r="F205" s="199"/>
      <c r="G205" s="199"/>
      <c r="H205" s="199"/>
      <c r="I205" s="199"/>
      <c r="J205" s="199"/>
      <c r="K205" s="199"/>
    </row>
    <row r="206" spans="1:11" ht="17.25" customHeight="1" x14ac:dyDescent="0.25">
      <c r="A206" s="197"/>
      <c r="B206" s="200" t="s">
        <v>12</v>
      </c>
      <c r="C206" s="199"/>
      <c r="D206" s="199"/>
      <c r="E206" s="199">
        <v>0</v>
      </c>
      <c r="F206" s="199"/>
      <c r="G206" s="199"/>
      <c r="H206" s="199"/>
      <c r="I206" s="199"/>
      <c r="J206" s="199"/>
      <c r="K206" s="199"/>
    </row>
    <row r="207" spans="1:11" ht="17.25" customHeight="1" x14ac:dyDescent="0.25">
      <c r="A207" s="197"/>
      <c r="B207" s="200" t="s">
        <v>13</v>
      </c>
      <c r="C207" s="199">
        <v>75</v>
      </c>
      <c r="D207" s="199"/>
      <c r="E207" s="199">
        <v>3238050</v>
      </c>
      <c r="F207" s="199"/>
      <c r="G207" s="199"/>
      <c r="H207" s="199"/>
      <c r="I207" s="199"/>
      <c r="J207" s="199"/>
      <c r="K207" s="199"/>
    </row>
    <row r="208" spans="1:11" ht="17.25" customHeight="1" x14ac:dyDescent="0.25">
      <c r="A208" s="211">
        <v>39</v>
      </c>
      <c r="B208" s="218" t="s">
        <v>108</v>
      </c>
      <c r="C208" s="199"/>
      <c r="D208" s="199"/>
      <c r="E208" s="199"/>
      <c r="F208" s="199"/>
      <c r="G208" s="199"/>
      <c r="H208" s="199"/>
      <c r="I208" s="199"/>
      <c r="J208" s="199"/>
      <c r="K208" s="199"/>
    </row>
    <row r="209" spans="1:11" ht="17.25" customHeight="1" x14ac:dyDescent="0.25">
      <c r="A209" s="197"/>
      <c r="B209" s="200" t="s">
        <v>10</v>
      </c>
      <c r="C209" s="199"/>
      <c r="D209" s="199"/>
      <c r="E209" s="199"/>
      <c r="F209" s="199"/>
      <c r="G209" s="199"/>
      <c r="H209" s="199"/>
      <c r="I209" s="199"/>
      <c r="J209" s="199"/>
      <c r="K209" s="199"/>
    </row>
    <row r="210" spans="1:11" ht="17.25" customHeight="1" x14ac:dyDescent="0.25">
      <c r="A210" s="197"/>
      <c r="B210" s="200" t="s">
        <v>11</v>
      </c>
      <c r="C210" s="199">
        <v>1</v>
      </c>
      <c r="D210" s="199"/>
      <c r="E210" s="199">
        <v>10993788</v>
      </c>
      <c r="F210" s="199"/>
      <c r="G210" s="199"/>
      <c r="H210" s="199"/>
      <c r="I210" s="199"/>
      <c r="J210" s="199"/>
      <c r="K210" s="199"/>
    </row>
    <row r="211" spans="1:11" ht="17.25" customHeight="1" x14ac:dyDescent="0.25">
      <c r="A211" s="197"/>
      <c r="B211" s="200" t="s">
        <v>12</v>
      </c>
      <c r="C211" s="199"/>
      <c r="D211" s="199"/>
      <c r="E211" s="199"/>
      <c r="F211" s="199"/>
      <c r="G211" s="199"/>
      <c r="H211" s="199"/>
      <c r="I211" s="199"/>
      <c r="J211" s="199"/>
      <c r="K211" s="199"/>
    </row>
    <row r="212" spans="1:11" ht="17.25" customHeight="1" x14ac:dyDescent="0.25">
      <c r="A212" s="197"/>
      <c r="B212" s="200" t="s">
        <v>13</v>
      </c>
      <c r="C212" s="199">
        <v>7</v>
      </c>
      <c r="D212" s="199"/>
      <c r="E212" s="199">
        <v>20812500</v>
      </c>
      <c r="F212" s="199"/>
      <c r="G212" s="199"/>
      <c r="H212" s="199"/>
      <c r="I212" s="199"/>
      <c r="J212" s="199"/>
      <c r="K212" s="199"/>
    </row>
    <row r="213" spans="1:11" ht="17.25" customHeight="1" x14ac:dyDescent="0.25">
      <c r="A213" s="211">
        <v>40</v>
      </c>
      <c r="B213" s="218" t="s">
        <v>109</v>
      </c>
      <c r="C213" s="199"/>
      <c r="D213" s="199"/>
      <c r="E213" s="199"/>
      <c r="F213" s="199"/>
      <c r="G213" s="199"/>
      <c r="H213" s="199"/>
      <c r="I213" s="199"/>
      <c r="J213" s="199"/>
      <c r="K213" s="199"/>
    </row>
    <row r="214" spans="1:11" ht="17.25" customHeight="1" x14ac:dyDescent="0.25">
      <c r="A214" s="197"/>
      <c r="B214" s="200" t="s">
        <v>10</v>
      </c>
      <c r="C214" s="199">
        <v>4</v>
      </c>
      <c r="D214" s="199"/>
      <c r="E214" s="199">
        <v>12157363</v>
      </c>
      <c r="F214" s="199"/>
      <c r="G214" s="199"/>
      <c r="H214" s="199"/>
      <c r="I214" s="199"/>
      <c r="J214" s="199"/>
      <c r="K214" s="199"/>
    </row>
    <row r="215" spans="1:11" ht="17.25" customHeight="1" x14ac:dyDescent="0.25">
      <c r="A215" s="197"/>
      <c r="B215" s="200" t="s">
        <v>11</v>
      </c>
      <c r="C215" s="199"/>
      <c r="D215" s="199"/>
      <c r="E215" s="199"/>
      <c r="F215" s="199"/>
      <c r="G215" s="199"/>
      <c r="H215" s="199"/>
      <c r="I215" s="199"/>
      <c r="J215" s="199"/>
      <c r="K215" s="199"/>
    </row>
    <row r="216" spans="1:11" ht="17.25" customHeight="1" x14ac:dyDescent="0.25">
      <c r="A216" s="197"/>
      <c r="B216" s="200" t="s">
        <v>12</v>
      </c>
      <c r="C216" s="199"/>
      <c r="D216" s="199"/>
      <c r="E216" s="199"/>
      <c r="F216" s="199"/>
      <c r="G216" s="199"/>
      <c r="H216" s="199"/>
      <c r="I216" s="199"/>
      <c r="J216" s="199"/>
      <c r="K216" s="199"/>
    </row>
    <row r="217" spans="1:11" ht="17.25" customHeight="1" x14ac:dyDescent="0.25">
      <c r="A217" s="197"/>
      <c r="B217" s="200" t="s">
        <v>13</v>
      </c>
      <c r="C217" s="199">
        <v>111</v>
      </c>
      <c r="D217" s="199"/>
      <c r="E217" s="199">
        <v>1880690</v>
      </c>
      <c r="F217" s="199"/>
      <c r="G217" s="199"/>
      <c r="H217" s="199"/>
      <c r="I217" s="199"/>
      <c r="J217" s="199"/>
      <c r="K217" s="199"/>
    </row>
    <row r="218" spans="1:11" ht="17.25" customHeight="1" x14ac:dyDescent="0.25">
      <c r="A218" s="211">
        <v>41</v>
      </c>
      <c r="B218" s="218" t="s">
        <v>110</v>
      </c>
      <c r="C218" s="199"/>
      <c r="D218" s="199"/>
      <c r="E218" s="199"/>
      <c r="F218" s="199"/>
      <c r="G218" s="199"/>
      <c r="H218" s="199"/>
      <c r="I218" s="199"/>
      <c r="J218" s="199"/>
      <c r="K218" s="199"/>
    </row>
    <row r="219" spans="1:11" ht="17.25" customHeight="1" x14ac:dyDescent="0.25">
      <c r="A219" s="197"/>
      <c r="B219" s="200" t="s">
        <v>10</v>
      </c>
      <c r="C219" s="199"/>
      <c r="D219" s="199"/>
      <c r="E219" s="199"/>
      <c r="F219" s="199"/>
      <c r="G219" s="199"/>
      <c r="H219" s="199"/>
      <c r="I219" s="199"/>
      <c r="J219" s="199"/>
      <c r="K219" s="199"/>
    </row>
    <row r="220" spans="1:11" ht="17.25" customHeight="1" x14ac:dyDescent="0.25">
      <c r="A220" s="197"/>
      <c r="B220" s="200" t="s">
        <v>11</v>
      </c>
      <c r="C220" s="199"/>
      <c r="D220" s="199"/>
      <c r="E220" s="199"/>
      <c r="F220" s="199"/>
      <c r="G220" s="199"/>
      <c r="H220" s="199"/>
      <c r="I220" s="199"/>
      <c r="J220" s="199"/>
      <c r="K220" s="199"/>
    </row>
    <row r="221" spans="1:11" ht="17.25" customHeight="1" x14ac:dyDescent="0.25">
      <c r="A221" s="197"/>
      <c r="B221" s="200" t="s">
        <v>12</v>
      </c>
      <c r="C221" s="199"/>
      <c r="D221" s="199"/>
      <c r="E221" s="199"/>
      <c r="F221" s="199"/>
      <c r="G221" s="199"/>
      <c r="H221" s="199"/>
      <c r="I221" s="199"/>
      <c r="J221" s="199"/>
      <c r="K221" s="199"/>
    </row>
    <row r="222" spans="1:11" ht="17.25" customHeight="1" x14ac:dyDescent="0.25">
      <c r="A222" s="197"/>
      <c r="B222" s="200" t="s">
        <v>13</v>
      </c>
      <c r="C222" s="199">
        <v>4</v>
      </c>
      <c r="D222" s="199"/>
      <c r="E222" s="199">
        <v>18768148</v>
      </c>
      <c r="F222" s="199"/>
      <c r="G222" s="199"/>
      <c r="H222" s="199"/>
      <c r="I222" s="199"/>
      <c r="J222" s="199"/>
      <c r="K222" s="199"/>
    </row>
    <row r="223" spans="1:11" ht="17.25" customHeight="1" x14ac:dyDescent="0.25">
      <c r="A223" s="211">
        <v>42</v>
      </c>
      <c r="B223" s="218" t="s">
        <v>111</v>
      </c>
      <c r="C223" s="199"/>
      <c r="D223" s="199"/>
      <c r="E223" s="199"/>
      <c r="F223" s="199"/>
      <c r="G223" s="199"/>
      <c r="H223" s="199"/>
      <c r="I223" s="199"/>
      <c r="J223" s="199"/>
      <c r="K223" s="199"/>
    </row>
    <row r="224" spans="1:11" ht="17.25" customHeight="1" x14ac:dyDescent="0.25">
      <c r="A224" s="197"/>
      <c r="B224" s="200" t="s">
        <v>10</v>
      </c>
      <c r="C224" s="199"/>
      <c r="D224" s="199"/>
      <c r="E224" s="199"/>
      <c r="F224" s="199"/>
      <c r="G224" s="199"/>
      <c r="H224" s="199"/>
      <c r="I224" s="199"/>
      <c r="J224" s="199"/>
      <c r="K224" s="199"/>
    </row>
    <row r="225" spans="1:11" ht="17.25" customHeight="1" x14ac:dyDescent="0.25">
      <c r="A225" s="197"/>
      <c r="B225" s="200" t="s">
        <v>11</v>
      </c>
      <c r="C225" s="199"/>
      <c r="D225" s="199"/>
      <c r="E225" s="199"/>
      <c r="F225" s="199"/>
      <c r="G225" s="199"/>
      <c r="H225" s="199"/>
      <c r="I225" s="199"/>
      <c r="J225" s="199"/>
      <c r="K225" s="199"/>
    </row>
    <row r="226" spans="1:11" ht="17.25" customHeight="1" x14ac:dyDescent="0.25">
      <c r="A226" s="197"/>
      <c r="B226" s="200" t="s">
        <v>12</v>
      </c>
      <c r="C226" s="199"/>
      <c r="D226" s="199"/>
      <c r="E226" s="199"/>
      <c r="F226" s="199"/>
      <c r="G226" s="199"/>
      <c r="H226" s="199"/>
      <c r="I226" s="199"/>
      <c r="J226" s="199"/>
      <c r="K226" s="199"/>
    </row>
    <row r="227" spans="1:11" ht="17.25" customHeight="1" x14ac:dyDescent="0.25">
      <c r="A227" s="197"/>
      <c r="B227" s="200" t="s">
        <v>13</v>
      </c>
      <c r="C227" s="199"/>
      <c r="D227" s="199"/>
      <c r="E227" s="199"/>
      <c r="F227" s="199"/>
      <c r="G227" s="199"/>
      <c r="H227" s="199"/>
      <c r="I227" s="199"/>
      <c r="J227" s="199"/>
      <c r="K227" s="199"/>
    </row>
    <row r="228" spans="1:11" ht="17.25" customHeight="1" x14ac:dyDescent="0.25">
      <c r="A228" s="219"/>
      <c r="B228" s="217" t="s">
        <v>112</v>
      </c>
      <c r="C228" s="199"/>
      <c r="D228" s="199"/>
      <c r="E228" s="199"/>
      <c r="F228" s="199"/>
      <c r="G228" s="199"/>
      <c r="H228" s="199"/>
      <c r="I228" s="199"/>
      <c r="J228" s="199"/>
      <c r="K228" s="199"/>
    </row>
    <row r="229" spans="1:11" ht="17.25" customHeight="1" x14ac:dyDescent="0.25">
      <c r="A229" s="211">
        <v>43</v>
      </c>
      <c r="B229" s="258" t="s">
        <v>113</v>
      </c>
      <c r="C229" s="259"/>
      <c r="D229" s="260"/>
      <c r="E229" s="199"/>
      <c r="F229" s="199"/>
      <c r="G229" s="199"/>
      <c r="H229" s="199"/>
      <c r="I229" s="199"/>
      <c r="J229" s="199"/>
      <c r="K229" s="199"/>
    </row>
    <row r="230" spans="1:11" ht="17.25" customHeight="1" x14ac:dyDescent="0.25">
      <c r="A230" s="197"/>
      <c r="B230" s="200" t="s">
        <v>10</v>
      </c>
      <c r="C230" s="199"/>
      <c r="D230" s="199"/>
      <c r="E230" s="199"/>
      <c r="F230" s="199"/>
      <c r="G230" s="199"/>
      <c r="H230" s="199"/>
      <c r="I230" s="199"/>
      <c r="J230" s="199"/>
      <c r="K230" s="199"/>
    </row>
    <row r="231" spans="1:11" ht="17.25" customHeight="1" x14ac:dyDescent="0.25">
      <c r="A231" s="197"/>
      <c r="B231" s="200" t="s">
        <v>11</v>
      </c>
      <c r="C231" s="199"/>
      <c r="D231" s="199"/>
      <c r="E231" s="199"/>
      <c r="F231" s="199"/>
      <c r="G231" s="199"/>
      <c r="H231" s="199"/>
      <c r="I231" s="199"/>
      <c r="J231" s="199"/>
      <c r="K231" s="199"/>
    </row>
    <row r="232" spans="1:11" ht="17.25" customHeight="1" x14ac:dyDescent="0.25">
      <c r="A232" s="197"/>
      <c r="B232" s="200" t="s">
        <v>12</v>
      </c>
      <c r="C232" s="199"/>
      <c r="D232" s="199"/>
      <c r="E232" s="199"/>
      <c r="F232" s="199"/>
      <c r="G232" s="199"/>
      <c r="H232" s="199"/>
      <c r="I232" s="199"/>
      <c r="J232" s="199"/>
      <c r="K232" s="199"/>
    </row>
    <row r="233" spans="1:11" ht="17.25" customHeight="1" x14ac:dyDescent="0.25">
      <c r="A233" s="197"/>
      <c r="B233" s="200" t="s">
        <v>13</v>
      </c>
      <c r="C233" s="199">
        <v>3</v>
      </c>
      <c r="D233" s="199"/>
      <c r="E233" s="199">
        <v>4251440</v>
      </c>
      <c r="F233" s="199"/>
      <c r="G233" s="199"/>
      <c r="H233" s="199"/>
      <c r="I233" s="199"/>
      <c r="J233" s="199"/>
      <c r="K233" s="199"/>
    </row>
    <row r="234" spans="1:11" ht="17.25" customHeight="1" x14ac:dyDescent="0.25">
      <c r="A234" s="211">
        <v>44</v>
      </c>
      <c r="B234" s="273" t="s">
        <v>176</v>
      </c>
      <c r="C234" s="274"/>
      <c r="D234" s="275"/>
      <c r="E234" s="199"/>
      <c r="F234" s="199"/>
      <c r="G234" s="199"/>
      <c r="H234" s="199"/>
      <c r="I234" s="199"/>
      <c r="J234" s="199"/>
      <c r="K234" s="199"/>
    </row>
    <row r="235" spans="1:11" ht="17.25" customHeight="1" x14ac:dyDescent="0.25">
      <c r="A235" s="197"/>
      <c r="B235" s="200" t="s">
        <v>10</v>
      </c>
      <c r="C235" s="199"/>
      <c r="D235" s="199"/>
      <c r="E235" s="199"/>
      <c r="F235" s="199"/>
      <c r="G235" s="199"/>
      <c r="H235" s="199"/>
      <c r="I235" s="199"/>
      <c r="J235" s="199"/>
      <c r="K235" s="199"/>
    </row>
    <row r="236" spans="1:11" ht="17.25" customHeight="1" x14ac:dyDescent="0.25">
      <c r="A236" s="197"/>
      <c r="B236" s="200" t="s">
        <v>11</v>
      </c>
      <c r="C236" s="199"/>
      <c r="D236" s="199"/>
      <c r="E236" s="199"/>
      <c r="F236" s="199"/>
      <c r="G236" s="199"/>
      <c r="H236" s="199"/>
      <c r="I236" s="199"/>
      <c r="J236" s="199"/>
      <c r="K236" s="199"/>
    </row>
    <row r="237" spans="1:11" ht="17.25" customHeight="1" x14ac:dyDescent="0.25">
      <c r="A237" s="197"/>
      <c r="B237" s="200" t="s">
        <v>12</v>
      </c>
      <c r="C237" s="199"/>
      <c r="D237" s="199"/>
      <c r="E237" s="199"/>
      <c r="F237" s="199"/>
      <c r="G237" s="199"/>
      <c r="H237" s="199"/>
      <c r="I237" s="199"/>
      <c r="J237" s="199"/>
      <c r="K237" s="199"/>
    </row>
    <row r="238" spans="1:11" ht="17.25" customHeight="1" x14ac:dyDescent="0.25">
      <c r="A238" s="197"/>
      <c r="B238" s="200" t="s">
        <v>13</v>
      </c>
      <c r="C238" s="199">
        <v>22</v>
      </c>
      <c r="D238" s="199"/>
      <c r="E238" s="199">
        <v>3212932</v>
      </c>
      <c r="F238" s="199"/>
      <c r="G238" s="199"/>
      <c r="H238" s="199"/>
      <c r="I238" s="199"/>
      <c r="J238" s="199"/>
      <c r="K238" s="199"/>
    </row>
    <row r="239" spans="1:11" ht="17.25" customHeight="1" x14ac:dyDescent="0.25">
      <c r="A239" s="211">
        <v>45</v>
      </c>
      <c r="B239" s="258" t="s">
        <v>115</v>
      </c>
      <c r="C239" s="259"/>
      <c r="D239" s="260"/>
      <c r="E239" s="199"/>
      <c r="F239" s="199"/>
      <c r="G239" s="199"/>
      <c r="H239" s="199"/>
      <c r="I239" s="199"/>
      <c r="J239" s="199"/>
      <c r="K239" s="199"/>
    </row>
    <row r="240" spans="1:11" ht="17.25" customHeight="1" x14ac:dyDescent="0.25">
      <c r="A240" s="197"/>
      <c r="B240" s="200" t="s">
        <v>10</v>
      </c>
      <c r="C240" s="199"/>
      <c r="D240" s="199"/>
      <c r="E240" s="199"/>
      <c r="F240" s="199"/>
      <c r="G240" s="199"/>
      <c r="H240" s="199"/>
      <c r="I240" s="199"/>
      <c r="J240" s="199"/>
      <c r="K240" s="199"/>
    </row>
    <row r="241" spans="1:11" ht="17.25" customHeight="1" x14ac:dyDescent="0.25">
      <c r="A241" s="197"/>
      <c r="B241" s="200" t="s">
        <v>11</v>
      </c>
      <c r="C241" s="199"/>
      <c r="D241" s="199"/>
      <c r="E241" s="199"/>
      <c r="F241" s="199"/>
      <c r="G241" s="199"/>
      <c r="H241" s="199"/>
      <c r="I241" s="199"/>
      <c r="J241" s="199"/>
      <c r="K241" s="199"/>
    </row>
    <row r="242" spans="1:11" ht="17.25" customHeight="1" x14ac:dyDescent="0.25">
      <c r="A242" s="197"/>
      <c r="B242" s="200" t="s">
        <v>12</v>
      </c>
      <c r="C242" s="199"/>
      <c r="D242" s="199"/>
      <c r="E242" s="199"/>
      <c r="F242" s="199"/>
      <c r="G242" s="199"/>
      <c r="H242" s="199"/>
      <c r="I242" s="199"/>
      <c r="J242" s="199"/>
      <c r="K242" s="199"/>
    </row>
    <row r="243" spans="1:11" ht="17.25" customHeight="1" x14ac:dyDescent="0.25">
      <c r="A243" s="197"/>
      <c r="B243" s="200" t="s">
        <v>13</v>
      </c>
      <c r="C243" s="199">
        <v>9</v>
      </c>
      <c r="D243" s="199"/>
      <c r="E243" s="199">
        <v>15445188</v>
      </c>
      <c r="F243" s="199"/>
      <c r="G243" s="199"/>
      <c r="H243" s="199"/>
      <c r="I243" s="199"/>
      <c r="J243" s="199"/>
      <c r="K243" s="199"/>
    </row>
    <row r="244" spans="1:11" ht="17.25" customHeight="1" x14ac:dyDescent="0.25">
      <c r="A244" s="211">
        <v>46</v>
      </c>
      <c r="B244" s="214" t="s">
        <v>116</v>
      </c>
      <c r="C244" s="199"/>
      <c r="D244" s="199"/>
      <c r="E244" s="199"/>
      <c r="F244" s="199"/>
      <c r="G244" s="199"/>
      <c r="H244" s="199"/>
      <c r="I244" s="199"/>
      <c r="J244" s="199"/>
      <c r="K244" s="199"/>
    </row>
    <row r="245" spans="1:11" ht="17.25" customHeight="1" x14ac:dyDescent="0.25">
      <c r="A245" s="197"/>
      <c r="B245" s="200" t="s">
        <v>10</v>
      </c>
      <c r="C245" s="199">
        <v>0</v>
      </c>
      <c r="D245" s="199">
        <v>0</v>
      </c>
      <c r="E245" s="199">
        <v>0</v>
      </c>
      <c r="F245" s="199">
        <v>0</v>
      </c>
      <c r="G245" s="199">
        <v>0</v>
      </c>
      <c r="H245" s="199">
        <v>0</v>
      </c>
      <c r="I245" s="199">
        <v>0</v>
      </c>
      <c r="J245" s="199">
        <v>0</v>
      </c>
      <c r="K245" s="199">
        <v>0</v>
      </c>
    </row>
    <row r="246" spans="1:11" ht="17.25" customHeight="1" x14ac:dyDescent="0.25">
      <c r="A246" s="197"/>
      <c r="B246" s="200" t="s">
        <v>11</v>
      </c>
      <c r="C246" s="199">
        <v>0</v>
      </c>
      <c r="D246" s="199">
        <v>0</v>
      </c>
      <c r="E246" s="199">
        <v>0</v>
      </c>
      <c r="F246" s="199">
        <v>0</v>
      </c>
      <c r="G246" s="199">
        <v>0</v>
      </c>
      <c r="H246" s="199">
        <v>0</v>
      </c>
      <c r="I246" s="199">
        <v>0</v>
      </c>
      <c r="J246" s="199">
        <v>0</v>
      </c>
      <c r="K246" s="199"/>
    </row>
    <row r="247" spans="1:11" ht="17.25" customHeight="1" x14ac:dyDescent="0.25">
      <c r="A247" s="197"/>
      <c r="B247" s="200" t="s">
        <v>12</v>
      </c>
      <c r="C247" s="199">
        <v>0</v>
      </c>
      <c r="D247" s="199"/>
      <c r="E247" s="199">
        <v>0</v>
      </c>
      <c r="F247" s="199">
        <v>0</v>
      </c>
      <c r="G247" s="199"/>
      <c r="H247" s="199">
        <v>0</v>
      </c>
      <c r="I247" s="199">
        <v>0</v>
      </c>
      <c r="J247" s="199"/>
      <c r="K247" s="199">
        <v>0</v>
      </c>
    </row>
    <row r="248" spans="1:11" ht="17.25" customHeight="1" x14ac:dyDescent="0.25">
      <c r="A248" s="197"/>
      <c r="B248" s="200" t="s">
        <v>13</v>
      </c>
      <c r="C248" s="199">
        <v>203</v>
      </c>
      <c r="D248" s="199"/>
      <c r="E248" s="199">
        <v>10145000</v>
      </c>
      <c r="F248" s="199">
        <v>0</v>
      </c>
      <c r="G248" s="199"/>
      <c r="H248" s="199">
        <v>0</v>
      </c>
      <c r="I248" s="199">
        <v>0</v>
      </c>
      <c r="J248" s="199"/>
      <c r="K248" s="199">
        <v>0</v>
      </c>
    </row>
    <row r="249" spans="1:11" ht="17.25" customHeight="1" x14ac:dyDescent="0.25">
      <c r="A249" s="211">
        <v>47</v>
      </c>
      <c r="B249" s="270" t="s">
        <v>177</v>
      </c>
      <c r="C249" s="271"/>
      <c r="D249" s="272"/>
      <c r="E249" s="199"/>
      <c r="F249" s="199"/>
      <c r="G249" s="199"/>
      <c r="H249" s="199"/>
      <c r="I249" s="199"/>
      <c r="J249" s="199"/>
      <c r="K249" s="199"/>
    </row>
    <row r="250" spans="1:11" ht="17.25" customHeight="1" x14ac:dyDescent="0.25">
      <c r="A250" s="197"/>
      <c r="B250" s="200" t="s">
        <v>10</v>
      </c>
      <c r="C250" s="199"/>
      <c r="D250" s="199"/>
      <c r="E250" s="199">
        <v>0</v>
      </c>
      <c r="F250" s="199"/>
      <c r="G250" s="199"/>
      <c r="H250" s="199"/>
      <c r="I250" s="199"/>
      <c r="J250" s="199"/>
      <c r="K250" s="199"/>
    </row>
    <row r="251" spans="1:11" ht="27.75" customHeight="1" x14ac:dyDescent="0.25">
      <c r="A251" s="197"/>
      <c r="B251" s="200" t="s">
        <v>146</v>
      </c>
      <c r="C251" s="199"/>
      <c r="D251" s="199"/>
      <c r="E251" s="199">
        <v>948642</v>
      </c>
      <c r="F251" s="199"/>
      <c r="G251" s="199"/>
      <c r="H251" s="199"/>
      <c r="I251" s="199"/>
      <c r="J251" s="199"/>
      <c r="K251" s="199"/>
    </row>
    <row r="252" spans="1:11" ht="17.25" customHeight="1" x14ac:dyDescent="0.25">
      <c r="A252" s="197"/>
      <c r="B252" s="200" t="s">
        <v>12</v>
      </c>
      <c r="C252" s="199"/>
      <c r="D252" s="199"/>
      <c r="E252" s="199">
        <v>0</v>
      </c>
      <c r="F252" s="199"/>
      <c r="G252" s="199"/>
      <c r="H252" s="199"/>
      <c r="I252" s="199"/>
      <c r="J252" s="199"/>
      <c r="K252" s="199"/>
    </row>
    <row r="253" spans="1:11" ht="17.25" customHeight="1" x14ac:dyDescent="0.25">
      <c r="A253" s="197"/>
      <c r="B253" s="200" t="s">
        <v>13</v>
      </c>
      <c r="C253" s="199"/>
      <c r="D253" s="199"/>
      <c r="E253" s="199">
        <v>5060148</v>
      </c>
      <c r="F253" s="199"/>
      <c r="G253" s="199"/>
      <c r="H253" s="199"/>
      <c r="I253" s="199"/>
      <c r="J253" s="199"/>
      <c r="K253" s="199"/>
    </row>
    <row r="254" spans="1:11" ht="17.25" customHeight="1" x14ac:dyDescent="0.25">
      <c r="A254" s="211">
        <v>48</v>
      </c>
      <c r="B254" s="270" t="s">
        <v>178</v>
      </c>
      <c r="C254" s="271"/>
      <c r="D254" s="272"/>
      <c r="E254" s="199"/>
      <c r="F254" s="199"/>
      <c r="G254" s="199"/>
      <c r="H254" s="199"/>
      <c r="I254" s="199"/>
      <c r="J254" s="199"/>
      <c r="K254" s="199"/>
    </row>
    <row r="255" spans="1:11" ht="17.25" customHeight="1" x14ac:dyDescent="0.25">
      <c r="A255" s="197"/>
      <c r="B255" s="200" t="s">
        <v>10</v>
      </c>
      <c r="C255" s="199"/>
      <c r="D255" s="199"/>
      <c r="E255" s="199"/>
      <c r="F255" s="199"/>
      <c r="G255" s="199"/>
      <c r="H255" s="199"/>
      <c r="I255" s="199"/>
      <c r="J255" s="199"/>
      <c r="K255" s="199"/>
    </row>
    <row r="256" spans="1:11" ht="17.25" customHeight="1" x14ac:dyDescent="0.25">
      <c r="A256" s="197"/>
      <c r="B256" s="200" t="s">
        <v>11</v>
      </c>
      <c r="C256" s="199"/>
      <c r="D256" s="199"/>
      <c r="E256" s="199"/>
      <c r="F256" s="199"/>
      <c r="G256" s="199"/>
      <c r="H256" s="199"/>
      <c r="I256" s="199"/>
      <c r="J256" s="199"/>
      <c r="K256" s="199"/>
    </row>
    <row r="257" spans="1:11" ht="17.25" customHeight="1" x14ac:dyDescent="0.25">
      <c r="A257" s="197"/>
      <c r="B257" s="200" t="s">
        <v>12</v>
      </c>
      <c r="C257" s="199"/>
      <c r="D257" s="199"/>
      <c r="E257" s="199"/>
      <c r="F257" s="199"/>
      <c r="G257" s="199"/>
      <c r="H257" s="199"/>
      <c r="I257" s="199"/>
      <c r="J257" s="199"/>
      <c r="K257" s="199"/>
    </row>
    <row r="258" spans="1:11" ht="17.25" customHeight="1" x14ac:dyDescent="0.25">
      <c r="A258" s="197"/>
      <c r="B258" s="200" t="s">
        <v>13</v>
      </c>
      <c r="C258" s="199">
        <v>2</v>
      </c>
      <c r="D258" s="199"/>
      <c r="E258" s="199">
        <v>6671500</v>
      </c>
      <c r="F258" s="199"/>
      <c r="G258" s="199"/>
      <c r="H258" s="199"/>
      <c r="I258" s="199"/>
      <c r="J258" s="199"/>
      <c r="K258" s="199"/>
    </row>
    <row r="259" spans="1:11" ht="17.25" customHeight="1" x14ac:dyDescent="0.25">
      <c r="A259" s="211">
        <v>49</v>
      </c>
      <c r="B259" s="214" t="s">
        <v>119</v>
      </c>
      <c r="C259" s="199"/>
      <c r="D259" s="199"/>
      <c r="E259" s="199"/>
      <c r="F259" s="199"/>
      <c r="G259" s="199"/>
      <c r="H259" s="199"/>
      <c r="I259" s="199"/>
      <c r="J259" s="199"/>
      <c r="K259" s="199"/>
    </row>
    <row r="260" spans="1:11" ht="17.25" customHeight="1" x14ac:dyDescent="0.25">
      <c r="A260" s="197"/>
      <c r="B260" s="200" t="s">
        <v>10</v>
      </c>
      <c r="C260" s="199"/>
      <c r="D260" s="199"/>
      <c r="E260" s="199"/>
      <c r="F260" s="199"/>
      <c r="G260" s="199"/>
      <c r="H260" s="199"/>
      <c r="I260" s="199"/>
      <c r="J260" s="199"/>
      <c r="K260" s="199"/>
    </row>
    <row r="261" spans="1:11" ht="17.25" customHeight="1" x14ac:dyDescent="0.25">
      <c r="A261" s="197"/>
      <c r="B261" s="200" t="s">
        <v>11</v>
      </c>
      <c r="C261" s="199"/>
      <c r="D261" s="199"/>
      <c r="E261" s="199"/>
      <c r="F261" s="199"/>
      <c r="G261" s="199"/>
      <c r="H261" s="199"/>
      <c r="I261" s="199"/>
      <c r="J261" s="199"/>
      <c r="K261" s="199"/>
    </row>
    <row r="262" spans="1:11" ht="17.25" customHeight="1" x14ac:dyDescent="0.25">
      <c r="A262" s="197"/>
      <c r="B262" s="200" t="s">
        <v>12</v>
      </c>
      <c r="C262" s="199"/>
      <c r="D262" s="199"/>
      <c r="E262" s="199"/>
      <c r="F262" s="199"/>
      <c r="G262" s="199"/>
      <c r="H262" s="199"/>
      <c r="I262" s="199"/>
      <c r="J262" s="199"/>
      <c r="K262" s="199"/>
    </row>
    <row r="263" spans="1:11" ht="17.25" customHeight="1" x14ac:dyDescent="0.25">
      <c r="A263" s="197"/>
      <c r="B263" s="200" t="s">
        <v>13</v>
      </c>
      <c r="C263" s="199">
        <v>166</v>
      </c>
      <c r="D263" s="199"/>
      <c r="E263" s="199">
        <v>15522802</v>
      </c>
      <c r="F263" s="199"/>
      <c r="G263" s="199"/>
      <c r="H263" s="199"/>
      <c r="I263" s="199"/>
      <c r="J263" s="199"/>
      <c r="K263" s="199"/>
    </row>
    <row r="264" spans="1:11" ht="17.25" customHeight="1" x14ac:dyDescent="0.25">
      <c r="A264" s="211">
        <v>50</v>
      </c>
      <c r="B264" s="214" t="s">
        <v>120</v>
      </c>
      <c r="C264" s="199"/>
      <c r="D264" s="199"/>
      <c r="E264" s="199"/>
      <c r="F264" s="199"/>
      <c r="G264" s="199"/>
      <c r="H264" s="199"/>
      <c r="I264" s="199"/>
      <c r="J264" s="199"/>
      <c r="K264" s="199"/>
    </row>
    <row r="265" spans="1:11" ht="17.25" customHeight="1" x14ac:dyDescent="0.25">
      <c r="A265" s="197"/>
      <c r="B265" s="200" t="s">
        <v>10</v>
      </c>
      <c r="C265" s="199"/>
      <c r="D265" s="199"/>
      <c r="E265" s="199"/>
      <c r="F265" s="199"/>
      <c r="G265" s="199"/>
      <c r="H265" s="199"/>
      <c r="I265" s="199"/>
      <c r="J265" s="199"/>
      <c r="K265" s="199"/>
    </row>
    <row r="266" spans="1:11" ht="17.25" customHeight="1" x14ac:dyDescent="0.25">
      <c r="A266" s="197"/>
      <c r="B266" s="200" t="s">
        <v>11</v>
      </c>
      <c r="C266" s="199"/>
      <c r="D266" s="199"/>
      <c r="E266" s="199"/>
      <c r="F266" s="199"/>
      <c r="G266" s="199"/>
      <c r="H266" s="199"/>
      <c r="I266" s="199"/>
      <c r="J266" s="199"/>
      <c r="K266" s="199"/>
    </row>
    <row r="267" spans="1:11" ht="17.25" customHeight="1" x14ac:dyDescent="0.25">
      <c r="A267" s="197"/>
      <c r="B267" s="200" t="s">
        <v>12</v>
      </c>
      <c r="C267" s="199"/>
      <c r="D267" s="199"/>
      <c r="E267" s="199"/>
      <c r="F267" s="199"/>
      <c r="G267" s="199"/>
      <c r="H267" s="199"/>
      <c r="I267" s="199"/>
      <c r="J267" s="199"/>
      <c r="K267" s="199"/>
    </row>
    <row r="268" spans="1:11" ht="17.25" customHeight="1" x14ac:dyDescent="0.25">
      <c r="A268" s="197"/>
      <c r="B268" s="200" t="s">
        <v>13</v>
      </c>
      <c r="C268" s="199">
        <v>1</v>
      </c>
      <c r="D268" s="199"/>
      <c r="E268" s="199">
        <v>517000</v>
      </c>
      <c r="F268" s="199"/>
      <c r="G268" s="199"/>
      <c r="H268" s="199"/>
      <c r="I268" s="199"/>
      <c r="J268" s="199"/>
      <c r="K268" s="199"/>
    </row>
    <row r="269" spans="1:11" ht="17.25" customHeight="1" x14ac:dyDescent="0.25">
      <c r="A269" s="211">
        <v>51</v>
      </c>
      <c r="B269" s="214" t="s">
        <v>121</v>
      </c>
      <c r="C269" s="199"/>
      <c r="D269" s="199"/>
      <c r="E269" s="199"/>
      <c r="F269" s="199"/>
      <c r="G269" s="199"/>
      <c r="H269" s="199"/>
      <c r="I269" s="199"/>
      <c r="J269" s="199"/>
      <c r="K269" s="199"/>
    </row>
    <row r="270" spans="1:11" ht="17.25" customHeight="1" x14ac:dyDescent="0.25">
      <c r="A270" s="197"/>
      <c r="B270" s="200" t="s">
        <v>10</v>
      </c>
      <c r="C270" s="199"/>
      <c r="D270" s="199"/>
      <c r="E270" s="199"/>
      <c r="F270" s="199"/>
      <c r="G270" s="199"/>
      <c r="H270" s="199"/>
      <c r="I270" s="199"/>
      <c r="J270" s="199"/>
      <c r="K270" s="199"/>
    </row>
    <row r="271" spans="1:11" ht="17.25" customHeight="1" x14ac:dyDescent="0.25">
      <c r="A271" s="197"/>
      <c r="B271" s="200" t="s">
        <v>11</v>
      </c>
      <c r="C271" s="199"/>
      <c r="D271" s="199"/>
      <c r="E271" s="199"/>
      <c r="F271" s="199"/>
      <c r="G271" s="199"/>
      <c r="H271" s="199"/>
      <c r="I271" s="199"/>
      <c r="J271" s="199"/>
      <c r="K271" s="199"/>
    </row>
    <row r="272" spans="1:11" ht="17.25" customHeight="1" x14ac:dyDescent="0.25">
      <c r="A272" s="197"/>
      <c r="B272" s="200" t="s">
        <v>12</v>
      </c>
      <c r="C272" s="199"/>
      <c r="D272" s="199"/>
      <c r="E272" s="199"/>
      <c r="F272" s="199"/>
      <c r="G272" s="199"/>
      <c r="H272" s="199"/>
      <c r="I272" s="199"/>
      <c r="J272" s="199"/>
      <c r="K272" s="199"/>
    </row>
    <row r="273" spans="1:11" ht="17.25" customHeight="1" x14ac:dyDescent="0.25">
      <c r="A273" s="197"/>
      <c r="B273" s="200" t="s">
        <v>13</v>
      </c>
      <c r="C273" s="199">
        <v>7</v>
      </c>
      <c r="D273" s="199"/>
      <c r="E273" s="199">
        <v>6047.6310000000003</v>
      </c>
      <c r="F273" s="199"/>
      <c r="G273" s="199"/>
      <c r="H273" s="199"/>
      <c r="I273" s="199"/>
      <c r="J273" s="199"/>
      <c r="K273" s="199"/>
    </row>
    <row r="274" spans="1:11" ht="17.25" customHeight="1" x14ac:dyDescent="0.25">
      <c r="A274" s="211">
        <v>52</v>
      </c>
      <c r="B274" s="214" t="s">
        <v>122</v>
      </c>
      <c r="C274" s="199"/>
      <c r="D274" s="199"/>
      <c r="E274" s="199"/>
      <c r="F274" s="199"/>
      <c r="G274" s="199"/>
      <c r="H274" s="199"/>
      <c r="I274" s="199"/>
      <c r="J274" s="199"/>
      <c r="K274" s="199"/>
    </row>
    <row r="275" spans="1:11" ht="17.25" customHeight="1" x14ac:dyDescent="0.25">
      <c r="A275" s="197"/>
      <c r="B275" s="200" t="s">
        <v>10</v>
      </c>
      <c r="C275" s="199">
        <v>0</v>
      </c>
      <c r="D275" s="199"/>
      <c r="E275" s="199"/>
      <c r="F275" s="199"/>
      <c r="G275" s="199"/>
      <c r="H275" s="199"/>
      <c r="I275" s="199"/>
      <c r="J275" s="199"/>
      <c r="K275" s="199"/>
    </row>
    <row r="276" spans="1:11" ht="17.25" customHeight="1" x14ac:dyDescent="0.25">
      <c r="A276" s="197"/>
      <c r="B276" s="200" t="s">
        <v>11</v>
      </c>
      <c r="C276" s="199">
        <v>1</v>
      </c>
      <c r="D276" s="199">
        <v>702</v>
      </c>
      <c r="E276" s="199">
        <f>1521810738/1000</f>
        <v>1521810.7379999999</v>
      </c>
      <c r="F276" s="199"/>
      <c r="G276" s="199"/>
      <c r="H276" s="199"/>
      <c r="I276" s="199"/>
      <c r="J276" s="199"/>
      <c r="K276" s="199"/>
    </row>
    <row r="277" spans="1:11" ht="17.25" customHeight="1" x14ac:dyDescent="0.25">
      <c r="A277" s="197"/>
      <c r="B277" s="200" t="s">
        <v>12</v>
      </c>
      <c r="C277" s="199">
        <v>0</v>
      </c>
      <c r="D277" s="199"/>
      <c r="E277" s="199"/>
      <c r="F277" s="199"/>
      <c r="G277" s="199"/>
      <c r="H277" s="199"/>
      <c r="I277" s="199"/>
      <c r="J277" s="199"/>
      <c r="K277" s="199"/>
    </row>
    <row r="278" spans="1:11" ht="17.25" customHeight="1" x14ac:dyDescent="0.25">
      <c r="A278" s="197"/>
      <c r="B278" s="200" t="s">
        <v>13</v>
      </c>
      <c r="C278" s="199" t="s">
        <v>158</v>
      </c>
      <c r="D278" s="199">
        <v>3470</v>
      </c>
      <c r="E278" s="199">
        <f>764644599/1000</f>
        <v>764644.59900000005</v>
      </c>
      <c r="F278" s="199"/>
      <c r="G278" s="199"/>
      <c r="H278" s="199"/>
      <c r="I278" s="199"/>
      <c r="J278" s="199"/>
      <c r="K278" s="199"/>
    </row>
    <row r="279" spans="1:11" ht="17.25" customHeight="1" x14ac:dyDescent="0.25">
      <c r="A279" s="211">
        <v>53</v>
      </c>
      <c r="B279" s="214" t="s">
        <v>123</v>
      </c>
      <c r="C279" s="199"/>
      <c r="D279" s="199"/>
      <c r="E279" s="199"/>
      <c r="F279" s="199"/>
      <c r="G279" s="199"/>
      <c r="H279" s="199"/>
      <c r="I279" s="199"/>
      <c r="J279" s="199"/>
      <c r="K279" s="199"/>
    </row>
    <row r="280" spans="1:11" ht="17.25" customHeight="1" x14ac:dyDescent="0.25">
      <c r="A280" s="197"/>
      <c r="B280" s="200" t="s">
        <v>10</v>
      </c>
      <c r="C280" s="199"/>
      <c r="D280" s="199"/>
      <c r="E280" s="199"/>
      <c r="F280" s="199"/>
      <c r="G280" s="199"/>
      <c r="H280" s="199"/>
      <c r="I280" s="199"/>
      <c r="J280" s="199"/>
      <c r="K280" s="199"/>
    </row>
    <row r="281" spans="1:11" ht="17.25" customHeight="1" x14ac:dyDescent="0.25">
      <c r="A281" s="197"/>
      <c r="B281" s="200" t="s">
        <v>11</v>
      </c>
      <c r="C281" s="199"/>
      <c r="D281" s="199"/>
      <c r="E281" s="199"/>
      <c r="F281" s="199"/>
      <c r="G281" s="199"/>
      <c r="H281" s="199"/>
      <c r="I281" s="199"/>
      <c r="J281" s="199"/>
      <c r="K281" s="199"/>
    </row>
    <row r="282" spans="1:11" ht="17.25" customHeight="1" x14ac:dyDescent="0.25">
      <c r="A282" s="197"/>
      <c r="B282" s="200" t="s">
        <v>12</v>
      </c>
      <c r="C282" s="199"/>
      <c r="D282" s="199"/>
      <c r="E282" s="199"/>
      <c r="F282" s="199"/>
      <c r="G282" s="199"/>
      <c r="H282" s="199"/>
      <c r="I282" s="199"/>
      <c r="J282" s="199"/>
      <c r="K282" s="199"/>
    </row>
    <row r="283" spans="1:11" ht="17.25" customHeight="1" x14ac:dyDescent="0.25">
      <c r="A283" s="197"/>
      <c r="B283" s="200" t="s">
        <v>13</v>
      </c>
      <c r="C283" s="199">
        <v>62</v>
      </c>
      <c r="D283" s="199"/>
      <c r="E283" s="199">
        <v>7562340</v>
      </c>
      <c r="F283" s="199"/>
      <c r="G283" s="199"/>
      <c r="H283" s="199"/>
      <c r="I283" s="199"/>
      <c r="J283" s="199"/>
      <c r="K283" s="199"/>
    </row>
    <row r="284" spans="1:11" ht="17.25" customHeight="1" x14ac:dyDescent="0.25">
      <c r="A284" s="211">
        <v>54</v>
      </c>
      <c r="B284" s="200" t="s">
        <v>148</v>
      </c>
      <c r="C284" s="199"/>
      <c r="D284" s="199"/>
      <c r="E284" s="199"/>
      <c r="F284" s="199"/>
      <c r="G284" s="199"/>
      <c r="H284" s="199"/>
      <c r="I284" s="199"/>
      <c r="J284" s="199"/>
      <c r="K284" s="199"/>
    </row>
    <row r="285" spans="1:11" ht="17.25" customHeight="1" x14ac:dyDescent="0.25">
      <c r="A285" s="197"/>
      <c r="B285" s="200" t="s">
        <v>10</v>
      </c>
      <c r="C285" s="199">
        <v>0</v>
      </c>
      <c r="D285" s="199"/>
      <c r="E285" s="199">
        <v>0</v>
      </c>
      <c r="F285" s="199"/>
      <c r="G285" s="199"/>
      <c r="H285" s="199"/>
      <c r="I285" s="199"/>
      <c r="J285" s="199"/>
      <c r="K285" s="199"/>
    </row>
    <row r="286" spans="1:11" ht="17.25" customHeight="1" x14ac:dyDescent="0.25">
      <c r="A286" s="197"/>
      <c r="B286" s="200" t="s">
        <v>11</v>
      </c>
      <c r="C286" s="199">
        <v>0</v>
      </c>
      <c r="D286" s="199"/>
      <c r="E286" s="199">
        <v>0</v>
      </c>
      <c r="F286" s="199"/>
      <c r="G286" s="199"/>
      <c r="H286" s="199"/>
      <c r="I286" s="199"/>
      <c r="J286" s="199"/>
      <c r="K286" s="199"/>
    </row>
    <row r="287" spans="1:11" ht="17.25" customHeight="1" x14ac:dyDescent="0.25">
      <c r="A287" s="197"/>
      <c r="B287" s="200" t="s">
        <v>12</v>
      </c>
      <c r="C287" s="199">
        <v>0</v>
      </c>
      <c r="D287" s="199"/>
      <c r="E287" s="199">
        <v>0</v>
      </c>
      <c r="F287" s="199"/>
      <c r="G287" s="199"/>
      <c r="H287" s="199"/>
      <c r="I287" s="199"/>
      <c r="J287" s="199"/>
      <c r="K287" s="199"/>
    </row>
    <row r="288" spans="1:11" ht="17.25" customHeight="1" x14ac:dyDescent="0.25">
      <c r="A288" s="197"/>
      <c r="B288" s="200" t="s">
        <v>13</v>
      </c>
      <c r="C288" s="199">
        <v>55</v>
      </c>
      <c r="D288" s="199"/>
      <c r="E288" s="199">
        <v>5574826</v>
      </c>
      <c r="F288" s="199"/>
      <c r="G288" s="199"/>
      <c r="H288" s="199"/>
      <c r="I288" s="199"/>
      <c r="J288" s="199"/>
      <c r="K288" s="199"/>
    </row>
    <row r="289" spans="1:11" ht="17.25" customHeight="1" x14ac:dyDescent="0.25">
      <c r="A289" s="211">
        <v>55</v>
      </c>
      <c r="B289" s="258" t="s">
        <v>125</v>
      </c>
      <c r="C289" s="260"/>
      <c r="D289" s="199"/>
      <c r="E289" s="199"/>
      <c r="F289" s="199"/>
      <c r="G289" s="199"/>
      <c r="H289" s="199"/>
      <c r="I289" s="199"/>
      <c r="J289" s="199"/>
      <c r="K289" s="199"/>
    </row>
    <row r="290" spans="1:11" ht="17.25" customHeight="1" x14ac:dyDescent="0.25">
      <c r="A290" s="197"/>
      <c r="B290" s="200" t="s">
        <v>10</v>
      </c>
      <c r="C290" s="199"/>
      <c r="D290" s="199"/>
      <c r="E290" s="199"/>
      <c r="F290" s="199"/>
      <c r="G290" s="199"/>
      <c r="H290" s="199"/>
      <c r="I290" s="199"/>
      <c r="J290" s="199"/>
      <c r="K290" s="199"/>
    </row>
    <row r="291" spans="1:11" ht="17.25" customHeight="1" x14ac:dyDescent="0.25">
      <c r="A291" s="197"/>
      <c r="B291" s="200" t="s">
        <v>11</v>
      </c>
      <c r="C291" s="199">
        <v>2</v>
      </c>
      <c r="D291" s="199">
        <v>327</v>
      </c>
      <c r="E291" s="199">
        <v>1013380</v>
      </c>
      <c r="F291" s="199"/>
      <c r="G291" s="199"/>
      <c r="H291" s="199"/>
      <c r="I291" s="199"/>
      <c r="J291" s="199"/>
      <c r="K291" s="199"/>
    </row>
    <row r="292" spans="1:11" ht="17.25" customHeight="1" x14ac:dyDescent="0.25">
      <c r="A292" s="197"/>
      <c r="B292" s="200" t="s">
        <v>12</v>
      </c>
      <c r="C292" s="199"/>
      <c r="D292" s="199"/>
      <c r="E292" s="199"/>
      <c r="F292" s="199"/>
      <c r="G292" s="199"/>
      <c r="H292" s="199"/>
      <c r="I292" s="199"/>
      <c r="J292" s="199"/>
      <c r="K292" s="199"/>
    </row>
    <row r="293" spans="1:11" ht="17.25" customHeight="1" x14ac:dyDescent="0.25">
      <c r="A293" s="197"/>
      <c r="B293" s="200" t="s">
        <v>13</v>
      </c>
      <c r="C293" s="199"/>
      <c r="D293" s="199"/>
      <c r="E293" s="199">
        <v>8709665</v>
      </c>
      <c r="F293" s="199"/>
      <c r="G293" s="199"/>
      <c r="H293" s="199"/>
      <c r="I293" s="199"/>
      <c r="J293" s="199"/>
      <c r="K293" s="199"/>
    </row>
    <row r="294" spans="1:11" ht="17.25" customHeight="1" x14ac:dyDescent="0.25">
      <c r="A294" s="211">
        <v>56</v>
      </c>
      <c r="B294" s="214" t="s">
        <v>126</v>
      </c>
      <c r="C294" s="199"/>
      <c r="D294" s="199"/>
      <c r="E294" s="199"/>
      <c r="F294" s="199"/>
      <c r="G294" s="199"/>
      <c r="H294" s="199"/>
      <c r="I294" s="199"/>
      <c r="J294" s="199"/>
      <c r="K294" s="199"/>
    </row>
    <row r="295" spans="1:11" ht="17.25" customHeight="1" x14ac:dyDescent="0.25">
      <c r="A295" s="197"/>
      <c r="B295" s="200" t="s">
        <v>10</v>
      </c>
      <c r="C295" s="199"/>
      <c r="D295" s="199"/>
      <c r="E295" s="199"/>
      <c r="F295" s="199"/>
      <c r="G295" s="199"/>
      <c r="H295" s="199"/>
      <c r="I295" s="199"/>
      <c r="J295" s="199"/>
      <c r="K295" s="199"/>
    </row>
    <row r="296" spans="1:11" ht="17.25" customHeight="1" x14ac:dyDescent="0.25">
      <c r="A296" s="197"/>
      <c r="B296" s="200" t="s">
        <v>11</v>
      </c>
      <c r="C296" s="199"/>
      <c r="D296" s="199"/>
      <c r="E296" s="199"/>
      <c r="F296" s="199"/>
      <c r="G296" s="199"/>
      <c r="H296" s="199"/>
      <c r="I296" s="199"/>
      <c r="J296" s="199"/>
      <c r="K296" s="199"/>
    </row>
    <row r="297" spans="1:11" ht="17.25" customHeight="1" x14ac:dyDescent="0.25">
      <c r="A297" s="197"/>
      <c r="B297" s="200" t="s">
        <v>12</v>
      </c>
      <c r="C297" s="199"/>
      <c r="D297" s="199"/>
      <c r="E297" s="199"/>
      <c r="F297" s="199"/>
      <c r="G297" s="199"/>
      <c r="H297" s="199"/>
      <c r="I297" s="199"/>
      <c r="J297" s="199"/>
      <c r="K297" s="199"/>
    </row>
    <row r="298" spans="1:11" ht="17.25" customHeight="1" x14ac:dyDescent="0.25">
      <c r="A298" s="197"/>
      <c r="B298" s="200" t="s">
        <v>13</v>
      </c>
      <c r="C298" s="199">
        <v>28</v>
      </c>
      <c r="D298" s="199"/>
      <c r="E298" s="199">
        <v>4034425</v>
      </c>
      <c r="F298" s="199"/>
      <c r="G298" s="199"/>
      <c r="H298" s="199"/>
      <c r="I298" s="199"/>
      <c r="J298" s="199"/>
      <c r="K298" s="199"/>
    </row>
    <row r="299" spans="1:11" ht="17.25" customHeight="1" x14ac:dyDescent="0.25">
      <c r="A299" s="211">
        <v>57</v>
      </c>
      <c r="B299" s="214" t="s">
        <v>127</v>
      </c>
      <c r="C299" s="199"/>
      <c r="D299" s="199"/>
      <c r="E299" s="199"/>
      <c r="F299" s="199"/>
      <c r="G299" s="199"/>
      <c r="H299" s="199"/>
      <c r="I299" s="199"/>
      <c r="J299" s="199"/>
      <c r="K299" s="199"/>
    </row>
    <row r="300" spans="1:11" ht="17.25" customHeight="1" x14ac:dyDescent="0.25">
      <c r="A300" s="197"/>
      <c r="B300" s="200" t="s">
        <v>10</v>
      </c>
      <c r="C300" s="199"/>
      <c r="D300" s="199"/>
      <c r="E300" s="199"/>
      <c r="F300" s="199"/>
      <c r="G300" s="199"/>
      <c r="H300" s="199"/>
      <c r="I300" s="199"/>
      <c r="J300" s="199"/>
      <c r="K300" s="199"/>
    </row>
    <row r="301" spans="1:11" ht="17.25" customHeight="1" x14ac:dyDescent="0.25">
      <c r="A301" s="197"/>
      <c r="B301" s="200" t="s">
        <v>11</v>
      </c>
      <c r="C301" s="199"/>
      <c r="D301" s="199"/>
      <c r="E301" s="199"/>
      <c r="F301" s="199"/>
      <c r="G301" s="199"/>
      <c r="H301" s="199"/>
      <c r="I301" s="199"/>
      <c r="J301" s="199"/>
      <c r="K301" s="199"/>
    </row>
    <row r="302" spans="1:11" ht="17.25" customHeight="1" x14ac:dyDescent="0.25">
      <c r="A302" s="197"/>
      <c r="B302" s="200" t="s">
        <v>12</v>
      </c>
      <c r="C302" s="199"/>
      <c r="D302" s="199"/>
      <c r="E302" s="199"/>
      <c r="F302" s="199"/>
      <c r="G302" s="199"/>
      <c r="H302" s="199"/>
      <c r="I302" s="199"/>
      <c r="J302" s="199"/>
      <c r="K302" s="199"/>
    </row>
    <row r="303" spans="1:11" ht="17.25" customHeight="1" x14ac:dyDescent="0.25">
      <c r="A303" s="197"/>
      <c r="B303" s="200" t="s">
        <v>13</v>
      </c>
      <c r="C303" s="199">
        <v>100</v>
      </c>
      <c r="D303" s="199"/>
      <c r="E303" s="199">
        <v>6951806</v>
      </c>
      <c r="F303" s="199"/>
      <c r="G303" s="199"/>
      <c r="H303" s="199"/>
      <c r="I303" s="199"/>
      <c r="J303" s="199"/>
      <c r="K303" s="199"/>
    </row>
    <row r="304" spans="1:11" ht="17.25" customHeight="1" x14ac:dyDescent="0.25">
      <c r="A304" s="211">
        <v>58</v>
      </c>
      <c r="B304" s="258" t="s">
        <v>128</v>
      </c>
      <c r="C304" s="259"/>
      <c r="D304" s="260"/>
      <c r="E304" s="199"/>
      <c r="F304" s="199"/>
      <c r="G304" s="199"/>
      <c r="H304" s="199"/>
      <c r="I304" s="199"/>
      <c r="J304" s="199"/>
      <c r="K304" s="199"/>
    </row>
    <row r="305" spans="1:11" ht="17.25" customHeight="1" x14ac:dyDescent="0.25">
      <c r="A305" s="197"/>
      <c r="B305" s="200" t="s">
        <v>10</v>
      </c>
      <c r="C305" s="199"/>
      <c r="D305" s="199"/>
      <c r="E305" s="199"/>
      <c r="F305" s="199"/>
      <c r="G305" s="199"/>
      <c r="H305" s="199"/>
      <c r="I305" s="199"/>
      <c r="J305" s="199"/>
      <c r="K305" s="199"/>
    </row>
    <row r="306" spans="1:11" ht="17.25" customHeight="1" x14ac:dyDescent="0.25">
      <c r="A306" s="197"/>
      <c r="B306" s="200" t="s">
        <v>11</v>
      </c>
      <c r="C306" s="199"/>
      <c r="D306" s="199"/>
      <c r="E306" s="199"/>
      <c r="F306" s="199"/>
      <c r="G306" s="199"/>
      <c r="H306" s="199"/>
      <c r="I306" s="199"/>
      <c r="J306" s="199"/>
      <c r="K306" s="199"/>
    </row>
    <row r="307" spans="1:11" ht="17.25" customHeight="1" x14ac:dyDescent="0.25">
      <c r="A307" s="197"/>
      <c r="B307" s="200" t="s">
        <v>12</v>
      </c>
      <c r="C307" s="199"/>
      <c r="D307" s="199"/>
      <c r="E307" s="199"/>
      <c r="F307" s="199"/>
      <c r="G307" s="199"/>
      <c r="H307" s="199"/>
      <c r="I307" s="199"/>
      <c r="J307" s="199"/>
      <c r="K307" s="199"/>
    </row>
    <row r="308" spans="1:11" ht="17.25" customHeight="1" x14ac:dyDescent="0.25">
      <c r="A308" s="197"/>
      <c r="B308" s="200" t="s">
        <v>13</v>
      </c>
      <c r="C308" s="199">
        <v>158</v>
      </c>
      <c r="D308" s="199"/>
      <c r="E308" s="199">
        <v>6913017</v>
      </c>
      <c r="F308" s="199"/>
      <c r="G308" s="199"/>
      <c r="H308" s="199"/>
      <c r="I308" s="199"/>
      <c r="J308" s="199"/>
      <c r="K308" s="199"/>
    </row>
    <row r="309" spans="1:11" ht="17.25" customHeight="1" x14ac:dyDescent="0.25">
      <c r="A309" s="211">
        <v>59</v>
      </c>
      <c r="B309" s="214" t="s">
        <v>129</v>
      </c>
      <c r="C309" s="199"/>
      <c r="D309" s="199"/>
      <c r="E309" s="199"/>
      <c r="F309" s="199"/>
      <c r="G309" s="199"/>
      <c r="H309" s="199"/>
      <c r="I309" s="199"/>
      <c r="J309" s="199"/>
      <c r="K309" s="199"/>
    </row>
    <row r="310" spans="1:11" ht="17.25" customHeight="1" x14ac:dyDescent="0.25">
      <c r="A310" s="197"/>
      <c r="B310" s="200" t="s">
        <v>10</v>
      </c>
      <c r="C310" s="199"/>
      <c r="D310" s="199"/>
      <c r="E310" s="199"/>
      <c r="F310" s="199"/>
      <c r="G310" s="199"/>
      <c r="H310" s="199"/>
      <c r="I310" s="199"/>
      <c r="J310" s="199"/>
      <c r="K310" s="199"/>
    </row>
    <row r="311" spans="1:11" ht="17.25" customHeight="1" x14ac:dyDescent="0.25">
      <c r="A311" s="197"/>
      <c r="B311" s="200" t="s">
        <v>11</v>
      </c>
      <c r="C311" s="199">
        <v>1</v>
      </c>
      <c r="D311" s="199">
        <v>980</v>
      </c>
      <c r="E311" s="199">
        <v>7444000</v>
      </c>
      <c r="F311" s="199"/>
      <c r="G311" s="199"/>
      <c r="H311" s="199"/>
      <c r="I311" s="199"/>
      <c r="J311" s="199"/>
      <c r="K311" s="199"/>
    </row>
    <row r="312" spans="1:11" ht="17.25" customHeight="1" x14ac:dyDescent="0.25">
      <c r="A312" s="197"/>
      <c r="B312" s="200" t="s">
        <v>12</v>
      </c>
      <c r="C312" s="199"/>
      <c r="D312" s="199"/>
      <c r="E312" s="199"/>
      <c r="F312" s="199"/>
      <c r="G312" s="199"/>
      <c r="H312" s="199"/>
      <c r="I312" s="199"/>
      <c r="J312" s="199"/>
      <c r="K312" s="199"/>
    </row>
    <row r="313" spans="1:11" ht="17.25" customHeight="1" x14ac:dyDescent="0.25">
      <c r="A313" s="197"/>
      <c r="B313" s="200" t="s">
        <v>13</v>
      </c>
      <c r="C313" s="199"/>
      <c r="D313" s="199"/>
      <c r="E313" s="199"/>
      <c r="F313" s="199"/>
      <c r="G313" s="199"/>
      <c r="H313" s="199"/>
      <c r="I313" s="199"/>
      <c r="J313" s="199"/>
      <c r="K313" s="199"/>
    </row>
    <row r="314" spans="1:11" ht="17.25" customHeight="1" x14ac:dyDescent="0.25">
      <c r="A314" s="211">
        <v>60</v>
      </c>
      <c r="B314" s="214" t="s">
        <v>130</v>
      </c>
      <c r="C314" s="199"/>
      <c r="D314" s="199"/>
      <c r="E314" s="199"/>
      <c r="F314" s="199"/>
      <c r="G314" s="199"/>
      <c r="H314" s="199"/>
      <c r="I314" s="199"/>
      <c r="J314" s="199"/>
      <c r="K314" s="199"/>
    </row>
    <row r="315" spans="1:11" ht="17.25" customHeight="1" x14ac:dyDescent="0.25">
      <c r="A315" s="197"/>
      <c r="B315" s="200" t="s">
        <v>10</v>
      </c>
      <c r="C315" s="199"/>
      <c r="D315" s="199"/>
      <c r="E315" s="199"/>
      <c r="F315" s="199"/>
      <c r="G315" s="199"/>
      <c r="H315" s="199"/>
      <c r="I315" s="199"/>
      <c r="J315" s="199"/>
      <c r="K315" s="199"/>
    </row>
    <row r="316" spans="1:11" ht="17.25" customHeight="1" x14ac:dyDescent="0.25">
      <c r="A316" s="197"/>
      <c r="B316" s="200" t="s">
        <v>11</v>
      </c>
      <c r="C316" s="199"/>
      <c r="D316" s="199"/>
      <c r="E316" s="199"/>
      <c r="F316" s="199"/>
      <c r="G316" s="199"/>
      <c r="H316" s="199"/>
      <c r="I316" s="199"/>
      <c r="J316" s="199"/>
      <c r="K316" s="199"/>
    </row>
    <row r="317" spans="1:11" ht="17.25" customHeight="1" x14ac:dyDescent="0.25">
      <c r="A317" s="197"/>
      <c r="B317" s="200" t="s">
        <v>12</v>
      </c>
      <c r="C317" s="199"/>
      <c r="D317" s="199"/>
      <c r="E317" s="199"/>
      <c r="F317" s="199"/>
      <c r="G317" s="199"/>
      <c r="H317" s="199"/>
      <c r="I317" s="199"/>
      <c r="J317" s="199"/>
      <c r="K317" s="199"/>
    </row>
    <row r="318" spans="1:11" ht="17.25" customHeight="1" x14ac:dyDescent="0.25">
      <c r="A318" s="197"/>
      <c r="B318" s="200" t="s">
        <v>13</v>
      </c>
      <c r="C318" s="199">
        <v>39</v>
      </c>
      <c r="D318" s="199"/>
      <c r="E318" s="199">
        <v>1149830</v>
      </c>
      <c r="F318" s="199"/>
      <c r="G318" s="199"/>
      <c r="H318" s="199"/>
      <c r="I318" s="199"/>
      <c r="J318" s="199"/>
      <c r="K318" s="199"/>
    </row>
    <row r="319" spans="1:11" ht="17.25" customHeight="1" x14ac:dyDescent="0.25">
      <c r="A319" s="211">
        <v>61</v>
      </c>
      <c r="B319" s="214" t="s">
        <v>131</v>
      </c>
      <c r="C319" s="199"/>
      <c r="D319" s="199"/>
      <c r="E319" s="199"/>
      <c r="F319" s="199"/>
      <c r="G319" s="199"/>
      <c r="H319" s="199"/>
      <c r="I319" s="199"/>
      <c r="J319" s="199"/>
      <c r="K319" s="199"/>
    </row>
    <row r="320" spans="1:11" ht="17.25" customHeight="1" x14ac:dyDescent="0.25">
      <c r="A320" s="197"/>
      <c r="B320" s="200" t="s">
        <v>10</v>
      </c>
      <c r="C320" s="199"/>
      <c r="D320" s="199"/>
      <c r="E320" s="199"/>
      <c r="F320" s="199"/>
      <c r="G320" s="199"/>
      <c r="H320" s="199"/>
      <c r="I320" s="199"/>
      <c r="J320" s="199"/>
      <c r="K320" s="199"/>
    </row>
    <row r="321" spans="1:11" ht="17.25" customHeight="1" x14ac:dyDescent="0.25">
      <c r="A321" s="197"/>
      <c r="B321" s="200" t="s">
        <v>11</v>
      </c>
      <c r="C321" s="199">
        <v>2</v>
      </c>
      <c r="D321" s="199">
        <v>2244</v>
      </c>
      <c r="E321" s="199">
        <v>20525439</v>
      </c>
      <c r="F321" s="199"/>
      <c r="G321" s="199"/>
      <c r="H321" s="199"/>
      <c r="I321" s="199"/>
      <c r="J321" s="199"/>
      <c r="K321" s="199"/>
    </row>
    <row r="322" spans="1:11" ht="17.25" customHeight="1" x14ac:dyDescent="0.25">
      <c r="A322" s="197"/>
      <c r="B322" s="200" t="s">
        <v>12</v>
      </c>
      <c r="C322" s="199"/>
      <c r="D322" s="199"/>
      <c r="E322" s="199"/>
      <c r="F322" s="199"/>
      <c r="G322" s="199"/>
      <c r="H322" s="199"/>
      <c r="I322" s="199"/>
      <c r="J322" s="199"/>
      <c r="K322" s="199"/>
    </row>
    <row r="323" spans="1:11" ht="17.25" customHeight="1" x14ac:dyDescent="0.25">
      <c r="A323" s="197"/>
      <c r="B323" s="200" t="s">
        <v>13</v>
      </c>
      <c r="C323" s="199">
        <v>135</v>
      </c>
      <c r="D323" s="199">
        <v>0</v>
      </c>
      <c r="E323" s="199">
        <v>3992542</v>
      </c>
      <c r="F323" s="199"/>
      <c r="G323" s="199"/>
      <c r="H323" s="199"/>
      <c r="I323" s="199"/>
      <c r="J323" s="199"/>
      <c r="K323" s="199"/>
    </row>
    <row r="324" spans="1:11" ht="17.25" customHeight="1" x14ac:dyDescent="0.25">
      <c r="A324" s="211">
        <v>62</v>
      </c>
      <c r="B324" s="214" t="s">
        <v>132</v>
      </c>
      <c r="C324" s="199"/>
      <c r="D324" s="199"/>
      <c r="E324" s="199"/>
      <c r="F324" s="199"/>
      <c r="G324" s="199"/>
      <c r="H324" s="199"/>
      <c r="I324" s="199"/>
      <c r="J324" s="199"/>
      <c r="K324" s="199"/>
    </row>
    <row r="325" spans="1:11" ht="17.25" customHeight="1" x14ac:dyDescent="0.25">
      <c r="A325" s="197"/>
      <c r="B325" s="200" t="s">
        <v>10</v>
      </c>
      <c r="C325" s="199"/>
      <c r="D325" s="199"/>
      <c r="E325" s="199"/>
      <c r="F325" s="199"/>
      <c r="G325" s="199"/>
      <c r="H325" s="199"/>
      <c r="I325" s="199"/>
      <c r="J325" s="199"/>
      <c r="K325" s="199"/>
    </row>
    <row r="326" spans="1:11" ht="17.25" customHeight="1" x14ac:dyDescent="0.25">
      <c r="A326" s="197"/>
      <c r="B326" s="200" t="s">
        <v>11</v>
      </c>
      <c r="C326" s="199"/>
      <c r="D326" s="199"/>
      <c r="E326" s="199"/>
      <c r="F326" s="199"/>
      <c r="G326" s="199"/>
      <c r="H326" s="199"/>
      <c r="I326" s="199"/>
      <c r="J326" s="199"/>
      <c r="K326" s="199"/>
    </row>
    <row r="327" spans="1:11" ht="17.25" customHeight="1" x14ac:dyDescent="0.25">
      <c r="A327" s="197"/>
      <c r="B327" s="200" t="s">
        <v>12</v>
      </c>
      <c r="C327" s="199"/>
      <c r="D327" s="199"/>
      <c r="E327" s="199"/>
      <c r="F327" s="199"/>
      <c r="G327" s="199"/>
      <c r="H327" s="199"/>
      <c r="I327" s="199"/>
      <c r="J327" s="199"/>
      <c r="K327" s="199"/>
    </row>
    <row r="328" spans="1:11" ht="17.25" customHeight="1" x14ac:dyDescent="0.25">
      <c r="A328" s="197"/>
      <c r="B328" s="200" t="s">
        <v>13</v>
      </c>
      <c r="C328" s="199"/>
      <c r="D328" s="199"/>
      <c r="E328" s="199"/>
      <c r="F328" s="199"/>
      <c r="G328" s="199"/>
      <c r="H328" s="199"/>
      <c r="I328" s="199"/>
      <c r="J328" s="199"/>
      <c r="K328" s="199"/>
    </row>
    <row r="329" spans="1:11" ht="17.25" customHeight="1" x14ac:dyDescent="0.25">
      <c r="A329" s="211">
        <v>63</v>
      </c>
      <c r="B329" s="258" t="s">
        <v>133</v>
      </c>
      <c r="C329" s="259"/>
      <c r="D329" s="260"/>
      <c r="E329" s="199"/>
      <c r="F329" s="199"/>
      <c r="G329" s="199"/>
      <c r="H329" s="199"/>
      <c r="I329" s="199"/>
      <c r="J329" s="199"/>
      <c r="K329" s="199"/>
    </row>
    <row r="330" spans="1:11" ht="17.25" customHeight="1" x14ac:dyDescent="0.25">
      <c r="A330" s="197"/>
      <c r="B330" s="200" t="s">
        <v>10</v>
      </c>
      <c r="C330" s="199"/>
      <c r="D330" s="199"/>
      <c r="E330" s="199"/>
      <c r="F330" s="199"/>
      <c r="G330" s="199"/>
      <c r="H330" s="199"/>
      <c r="I330" s="199"/>
      <c r="J330" s="199"/>
      <c r="K330" s="199"/>
    </row>
    <row r="331" spans="1:11" ht="17.25" customHeight="1" x14ac:dyDescent="0.25">
      <c r="A331" s="197"/>
      <c r="B331" s="200" t="s">
        <v>11</v>
      </c>
      <c r="C331" s="199"/>
      <c r="D331" s="199"/>
      <c r="E331" s="199"/>
      <c r="F331" s="199"/>
      <c r="G331" s="199"/>
      <c r="H331" s="199"/>
      <c r="I331" s="199"/>
      <c r="J331" s="199"/>
      <c r="K331" s="199"/>
    </row>
    <row r="332" spans="1:11" ht="17.25" customHeight="1" x14ac:dyDescent="0.25">
      <c r="A332" s="197"/>
      <c r="B332" s="200" t="s">
        <v>12</v>
      </c>
      <c r="C332" s="199"/>
      <c r="D332" s="199"/>
      <c r="E332" s="199"/>
      <c r="F332" s="199"/>
      <c r="G332" s="199"/>
      <c r="H332" s="199"/>
      <c r="I332" s="199"/>
      <c r="J332" s="199"/>
      <c r="K332" s="199"/>
    </row>
    <row r="333" spans="1:11" ht="17.25" customHeight="1" x14ac:dyDescent="0.25">
      <c r="A333" s="197"/>
      <c r="B333" s="200" t="s">
        <v>13</v>
      </c>
      <c r="C333" s="199">
        <v>3</v>
      </c>
      <c r="D333" s="199">
        <v>1125</v>
      </c>
      <c r="E333" s="199">
        <v>3971501</v>
      </c>
      <c r="F333" s="199"/>
      <c r="G333" s="199"/>
      <c r="H333" s="199"/>
      <c r="I333" s="199"/>
      <c r="J333" s="199"/>
      <c r="K333" s="199"/>
    </row>
    <row r="334" spans="1:11" ht="19.5" customHeight="1" x14ac:dyDescent="0.25">
      <c r="A334" s="211">
        <v>64</v>
      </c>
      <c r="B334" s="258" t="s">
        <v>134</v>
      </c>
      <c r="C334" s="259"/>
      <c r="D334" s="260"/>
      <c r="E334" s="199"/>
      <c r="F334" s="199"/>
      <c r="G334" s="199"/>
      <c r="H334" s="199"/>
      <c r="I334" s="199"/>
      <c r="J334" s="199"/>
      <c r="K334" s="199"/>
    </row>
    <row r="335" spans="1:11" ht="17.25" customHeight="1" x14ac:dyDescent="0.25">
      <c r="A335" s="197"/>
      <c r="B335" s="200" t="s">
        <v>10</v>
      </c>
      <c r="C335" s="199"/>
      <c r="D335" s="199"/>
      <c r="E335" s="199"/>
      <c r="F335" s="199"/>
      <c r="G335" s="199"/>
      <c r="H335" s="199"/>
      <c r="I335" s="199"/>
      <c r="J335" s="199"/>
      <c r="K335" s="199"/>
    </row>
    <row r="336" spans="1:11" ht="17.25" customHeight="1" x14ac:dyDescent="0.25">
      <c r="A336" s="197"/>
      <c r="B336" s="200" t="s">
        <v>11</v>
      </c>
      <c r="C336" s="199"/>
      <c r="D336" s="199"/>
      <c r="E336" s="199"/>
      <c r="F336" s="199"/>
      <c r="G336" s="199"/>
      <c r="H336" s="199"/>
      <c r="I336" s="199"/>
      <c r="J336" s="199"/>
      <c r="K336" s="199"/>
    </row>
    <row r="337" spans="1:11" ht="17.25" customHeight="1" x14ac:dyDescent="0.25">
      <c r="A337" s="197"/>
      <c r="B337" s="200" t="s">
        <v>12</v>
      </c>
      <c r="C337" s="199"/>
      <c r="D337" s="199"/>
      <c r="E337" s="199"/>
      <c r="F337" s="199"/>
      <c r="G337" s="199"/>
      <c r="H337" s="199"/>
      <c r="I337" s="199"/>
      <c r="J337" s="199"/>
      <c r="K337" s="199"/>
    </row>
    <row r="338" spans="1:11" ht="17.25" customHeight="1" x14ac:dyDescent="0.25">
      <c r="A338" s="197"/>
      <c r="B338" s="200" t="s">
        <v>13</v>
      </c>
      <c r="C338" s="199"/>
      <c r="D338" s="199"/>
      <c r="E338" s="199"/>
      <c r="F338" s="199"/>
      <c r="G338" s="199"/>
      <c r="H338" s="199"/>
      <c r="I338" s="199"/>
      <c r="J338" s="199"/>
      <c r="K338" s="199"/>
    </row>
    <row r="339" spans="1:11" ht="20.25" customHeight="1" x14ac:dyDescent="0.25">
      <c r="A339" s="211">
        <v>65</v>
      </c>
      <c r="B339" s="258" t="s">
        <v>179</v>
      </c>
      <c r="C339" s="259"/>
      <c r="D339" s="260"/>
      <c r="E339" s="199"/>
      <c r="F339" s="199"/>
      <c r="G339" s="199"/>
      <c r="H339" s="199"/>
      <c r="I339" s="199"/>
      <c r="J339" s="199"/>
      <c r="K339" s="199"/>
    </row>
    <row r="340" spans="1:11" ht="17.25" customHeight="1" x14ac:dyDescent="0.25">
      <c r="A340" s="197"/>
      <c r="B340" s="200" t="s">
        <v>10</v>
      </c>
      <c r="C340" s="199">
        <v>0</v>
      </c>
      <c r="D340" s="199"/>
      <c r="E340" s="199"/>
      <c r="F340" s="199"/>
      <c r="G340" s="199"/>
      <c r="H340" s="199"/>
      <c r="I340" s="199"/>
      <c r="J340" s="199"/>
      <c r="K340" s="199"/>
    </row>
    <row r="341" spans="1:11" ht="17.25" customHeight="1" x14ac:dyDescent="0.25">
      <c r="A341" s="197"/>
      <c r="B341" s="200" t="s">
        <v>11</v>
      </c>
      <c r="C341" s="199">
        <v>0</v>
      </c>
      <c r="D341" s="199"/>
      <c r="E341" s="199"/>
      <c r="F341" s="199"/>
      <c r="G341" s="199"/>
      <c r="H341" s="199"/>
      <c r="I341" s="199"/>
      <c r="J341" s="199"/>
      <c r="K341" s="199"/>
    </row>
    <row r="342" spans="1:11" ht="17.25" customHeight="1" x14ac:dyDescent="0.25">
      <c r="A342" s="197"/>
      <c r="B342" s="200" t="s">
        <v>12</v>
      </c>
      <c r="C342" s="199">
        <v>0</v>
      </c>
      <c r="D342" s="199"/>
      <c r="E342" s="199"/>
      <c r="F342" s="199"/>
      <c r="G342" s="199"/>
      <c r="H342" s="199"/>
      <c r="I342" s="199"/>
      <c r="J342" s="199"/>
      <c r="K342" s="199"/>
    </row>
    <row r="343" spans="1:11" ht="17.25" customHeight="1" x14ac:dyDescent="0.25">
      <c r="A343" s="197"/>
      <c r="B343" s="200" t="s">
        <v>13</v>
      </c>
      <c r="C343" s="199">
        <v>24</v>
      </c>
      <c r="D343" s="199"/>
      <c r="E343" s="199">
        <v>6290715</v>
      </c>
      <c r="F343" s="199"/>
      <c r="G343" s="199"/>
      <c r="H343" s="199"/>
      <c r="I343" s="199"/>
      <c r="J343" s="199"/>
      <c r="K343" s="199"/>
    </row>
    <row r="344" spans="1:11" ht="24.75" customHeight="1" x14ac:dyDescent="0.25">
      <c r="A344" s="211">
        <v>66</v>
      </c>
      <c r="B344" s="258" t="s">
        <v>136</v>
      </c>
      <c r="C344" s="259"/>
      <c r="D344" s="260"/>
      <c r="E344" s="199"/>
      <c r="F344" s="199"/>
      <c r="G344" s="199"/>
      <c r="H344" s="199"/>
      <c r="I344" s="199"/>
      <c r="J344" s="199"/>
      <c r="K344" s="199"/>
    </row>
    <row r="345" spans="1:11" ht="17.25" customHeight="1" x14ac:dyDescent="0.25">
      <c r="A345" s="197"/>
      <c r="B345" s="200" t="s">
        <v>10</v>
      </c>
      <c r="C345" s="199"/>
      <c r="D345" s="199"/>
      <c r="E345" s="199"/>
      <c r="F345" s="199"/>
      <c r="G345" s="199"/>
      <c r="H345" s="199"/>
      <c r="I345" s="199"/>
      <c r="J345" s="199"/>
      <c r="K345" s="199"/>
    </row>
    <row r="346" spans="1:11" ht="17.25" customHeight="1" x14ac:dyDescent="0.25">
      <c r="A346" s="197"/>
      <c r="B346" s="200" t="s">
        <v>11</v>
      </c>
      <c r="C346" s="199"/>
      <c r="D346" s="199"/>
      <c r="E346" s="199"/>
      <c r="F346" s="199"/>
      <c r="G346" s="199"/>
      <c r="H346" s="199"/>
      <c r="I346" s="199"/>
      <c r="J346" s="199"/>
      <c r="K346" s="199"/>
    </row>
    <row r="347" spans="1:11" ht="17.25" customHeight="1" x14ac:dyDescent="0.25">
      <c r="A347" s="197"/>
      <c r="B347" s="200" t="s">
        <v>12</v>
      </c>
      <c r="C347" s="199"/>
      <c r="D347" s="199"/>
      <c r="E347" s="199"/>
      <c r="F347" s="199"/>
      <c r="G347" s="199"/>
      <c r="H347" s="199"/>
      <c r="I347" s="199"/>
      <c r="J347" s="199"/>
      <c r="K347" s="199"/>
    </row>
    <row r="348" spans="1:11" ht="17.25" customHeight="1" x14ac:dyDescent="0.25">
      <c r="A348" s="197"/>
      <c r="B348" s="200" t="s">
        <v>13</v>
      </c>
      <c r="C348" s="199"/>
      <c r="D348" s="199"/>
      <c r="E348" s="199"/>
      <c r="F348" s="199"/>
      <c r="G348" s="199"/>
      <c r="H348" s="199"/>
      <c r="I348" s="199"/>
      <c r="J348" s="199"/>
      <c r="K348" s="199"/>
    </row>
    <row r="349" spans="1:11" ht="23.25" customHeight="1" x14ac:dyDescent="0.25">
      <c r="A349" s="211">
        <v>67</v>
      </c>
      <c r="B349" s="258" t="s">
        <v>137</v>
      </c>
      <c r="C349" s="259"/>
      <c r="D349" s="260"/>
      <c r="E349" s="199"/>
      <c r="F349" s="199"/>
      <c r="G349" s="199"/>
      <c r="H349" s="199"/>
      <c r="I349" s="199"/>
      <c r="J349" s="199"/>
      <c r="K349" s="199"/>
    </row>
    <row r="350" spans="1:11" ht="17.25" customHeight="1" x14ac:dyDescent="0.25">
      <c r="A350" s="220"/>
      <c r="B350" s="200" t="s">
        <v>10</v>
      </c>
      <c r="C350" s="199"/>
      <c r="D350" s="199"/>
      <c r="E350" s="199"/>
      <c r="F350" s="199"/>
      <c r="G350" s="199"/>
      <c r="H350" s="199"/>
      <c r="I350" s="199"/>
      <c r="J350" s="199"/>
      <c r="K350" s="199"/>
    </row>
    <row r="351" spans="1:11" ht="17.25" customHeight="1" x14ac:dyDescent="0.25">
      <c r="A351" s="220"/>
      <c r="B351" s="200" t="s">
        <v>11</v>
      </c>
      <c r="C351" s="199"/>
      <c r="D351" s="199"/>
      <c r="E351" s="199"/>
      <c r="F351" s="199"/>
      <c r="G351" s="199"/>
      <c r="H351" s="199"/>
      <c r="I351" s="199"/>
      <c r="J351" s="199"/>
      <c r="K351" s="199"/>
    </row>
    <row r="352" spans="1:11" ht="17.25" customHeight="1" x14ac:dyDescent="0.25">
      <c r="A352" s="220"/>
      <c r="B352" s="200" t="s">
        <v>12</v>
      </c>
      <c r="C352" s="199"/>
      <c r="D352" s="199"/>
      <c r="E352" s="199"/>
      <c r="F352" s="199"/>
      <c r="G352" s="199"/>
      <c r="H352" s="199"/>
      <c r="I352" s="199"/>
      <c r="J352" s="199"/>
      <c r="K352" s="199"/>
    </row>
    <row r="353" spans="1:11" ht="17.25" customHeight="1" x14ac:dyDescent="0.25">
      <c r="A353" s="221"/>
      <c r="B353" s="222" t="s">
        <v>13</v>
      </c>
      <c r="C353" s="223"/>
      <c r="D353" s="223"/>
      <c r="E353" s="223"/>
      <c r="F353" s="223"/>
      <c r="G353" s="223"/>
      <c r="H353" s="223"/>
      <c r="I353" s="223"/>
      <c r="J353" s="223"/>
      <c r="K353" s="223"/>
    </row>
    <row r="354" spans="1:11" s="192" customFormat="1" ht="17.25" customHeight="1" x14ac:dyDescent="0.25">
      <c r="A354" s="57"/>
      <c r="B354" s="57" t="s">
        <v>14</v>
      </c>
      <c r="C354" s="191">
        <f>SUM(C12:C353)</f>
        <v>22654</v>
      </c>
      <c r="D354" s="191">
        <f t="shared" ref="D354:K354" si="0">SUM(D12:D353)</f>
        <v>264158.39</v>
      </c>
      <c r="E354" s="191">
        <f t="shared" si="0"/>
        <v>14127278060.907301</v>
      </c>
      <c r="F354" s="191">
        <f t="shared" si="0"/>
        <v>676</v>
      </c>
      <c r="G354" s="191">
        <f t="shared" si="0"/>
        <v>13728.329999999998</v>
      </c>
      <c r="H354" s="191">
        <f t="shared" si="0"/>
        <v>1895166940.5399997</v>
      </c>
      <c r="I354" s="191">
        <f t="shared" si="0"/>
        <v>26</v>
      </c>
      <c r="J354" s="191">
        <f t="shared" si="0"/>
        <v>5380.2</v>
      </c>
      <c r="K354" s="191">
        <f t="shared" si="0"/>
        <v>2292600</v>
      </c>
    </row>
    <row r="356" spans="1:11" ht="17.25" customHeight="1" x14ac:dyDescent="0.25">
      <c r="A356" s="39"/>
      <c r="H356" s="246"/>
      <c r="I356" s="246"/>
      <c r="J356" s="246"/>
      <c r="K356" s="246"/>
    </row>
    <row r="357" spans="1:11" ht="17.25" customHeight="1" x14ac:dyDescent="0.25">
      <c r="A357" s="245"/>
      <c r="B357" s="245"/>
      <c r="H357" s="245"/>
      <c r="I357" s="245"/>
      <c r="J357" s="245"/>
      <c r="K357" s="245"/>
    </row>
    <row r="358" spans="1:11" ht="17.25" customHeight="1" x14ac:dyDescent="0.25">
      <c r="A358" s="39"/>
      <c r="B358" s="39"/>
      <c r="H358" s="245"/>
      <c r="I358" s="245"/>
      <c r="J358" s="245"/>
      <c r="K358" s="245"/>
    </row>
    <row r="359" spans="1:11" ht="17.25" customHeight="1" x14ac:dyDescent="0.25">
      <c r="A359" s="246"/>
      <c r="B359" s="246"/>
      <c r="H359" s="247"/>
      <c r="I359" s="247"/>
      <c r="J359" s="247"/>
      <c r="K359" s="247"/>
    </row>
  </sheetData>
  <mergeCells count="37">
    <mergeCell ref="B329:D329"/>
    <mergeCell ref="B334:D334"/>
    <mergeCell ref="B339:D339"/>
    <mergeCell ref="B344:D344"/>
    <mergeCell ref="B349:D349"/>
    <mergeCell ref="B239:D239"/>
    <mergeCell ref="B249:D249"/>
    <mergeCell ref="B254:D254"/>
    <mergeCell ref="B289:C289"/>
    <mergeCell ref="B304:D304"/>
    <mergeCell ref="B161:D161"/>
    <mergeCell ref="B171:D171"/>
    <mergeCell ref="B198:D198"/>
    <mergeCell ref="B229:D229"/>
    <mergeCell ref="B234:D234"/>
    <mergeCell ref="B94:C94"/>
    <mergeCell ref="B114:D114"/>
    <mergeCell ref="B120:D120"/>
    <mergeCell ref="B125:D125"/>
    <mergeCell ref="B126:D126"/>
    <mergeCell ref="C1:C2"/>
    <mergeCell ref="A9:A10"/>
    <mergeCell ref="B9:B10"/>
    <mergeCell ref="C9:E9"/>
    <mergeCell ref="A2:B2"/>
    <mergeCell ref="A1:B1"/>
    <mergeCell ref="A4:K4"/>
    <mergeCell ref="A5:K5"/>
    <mergeCell ref="A7:K7"/>
    <mergeCell ref="F9:H9"/>
    <mergeCell ref="I9:K9"/>
    <mergeCell ref="A357:B357"/>
    <mergeCell ref="A359:B359"/>
    <mergeCell ref="H357:K357"/>
    <mergeCell ref="H356:K356"/>
    <mergeCell ref="H359:K359"/>
    <mergeCell ref="H358:K358"/>
  </mergeCells>
  <phoneticPr fontId="22" type="noConversion"/>
  <pageMargins left="0.2" right="0.2" top="0.5" bottom="0.25" header="0.3" footer="0.3"/>
  <pageSetup paperSize="9" orientation="landscape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workbookViewId="0">
      <selection activeCell="C36" sqref="C36"/>
    </sheetView>
  </sheetViews>
  <sheetFormatPr defaultRowHeight="15" x14ac:dyDescent="0.25"/>
  <cols>
    <col min="1" max="1" width="9.140625" style="93"/>
    <col min="2" max="2" width="34.42578125" style="36" customWidth="1"/>
    <col min="3" max="3" width="10.140625" style="36" customWidth="1"/>
    <col min="4" max="4" width="12.5703125" style="36" customWidth="1"/>
    <col min="5" max="5" width="11.85546875" style="36" customWidth="1"/>
    <col min="6" max="6" width="11" style="36" customWidth="1"/>
    <col min="7" max="7" width="11.7109375" style="36" customWidth="1"/>
    <col min="8" max="8" width="11" style="36" customWidth="1"/>
    <col min="9" max="9" width="10" style="36" customWidth="1"/>
    <col min="10" max="10" width="9.140625" style="36"/>
    <col min="11" max="11" width="11.42578125" style="36" customWidth="1"/>
    <col min="12" max="16384" width="9.140625" style="36"/>
  </cols>
  <sheetData>
    <row r="1" spans="1:11" ht="21.75" customHeight="1" x14ac:dyDescent="0.25">
      <c r="A1" s="278" t="s">
        <v>156</v>
      </c>
      <c r="B1" s="278"/>
      <c r="C1" s="277"/>
      <c r="I1" s="279" t="s">
        <v>43</v>
      </c>
      <c r="J1" s="279"/>
      <c r="K1" s="279"/>
    </row>
    <row r="2" spans="1:11" ht="16.5" customHeight="1" x14ac:dyDescent="0.25">
      <c r="A2" s="278" t="s">
        <v>167</v>
      </c>
      <c r="B2" s="278"/>
      <c r="C2" s="277"/>
      <c r="J2" s="86"/>
      <c r="K2" s="87"/>
    </row>
    <row r="3" spans="1:11" x14ac:dyDescent="0.25">
      <c r="A3" s="281" t="s">
        <v>27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1" x14ac:dyDescent="0.25">
      <c r="A4" s="279" t="s">
        <v>46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1" x14ac:dyDescent="0.25">
      <c r="A5" s="88"/>
    </row>
    <row r="6" spans="1:11" x14ac:dyDescent="0.25">
      <c r="A6" s="88"/>
    </row>
    <row r="7" spans="1:11" x14ac:dyDescent="0.25">
      <c r="A7" s="280" t="s">
        <v>2</v>
      </c>
      <c r="B7" s="280" t="s">
        <v>3</v>
      </c>
      <c r="C7" s="280" t="s">
        <v>15</v>
      </c>
      <c r="D7" s="280"/>
      <c r="E7" s="280" t="s">
        <v>16</v>
      </c>
      <c r="F7" s="280"/>
      <c r="G7" s="280"/>
      <c r="H7" s="280"/>
      <c r="I7" s="280"/>
      <c r="J7" s="280"/>
      <c r="K7" s="280"/>
    </row>
    <row r="8" spans="1:11" x14ac:dyDescent="0.25">
      <c r="A8" s="280"/>
      <c r="B8" s="280"/>
      <c r="C8" s="280"/>
      <c r="D8" s="280"/>
      <c r="E8" s="280" t="s">
        <v>17</v>
      </c>
      <c r="F8" s="280" t="s">
        <v>18</v>
      </c>
      <c r="G8" s="280"/>
      <c r="H8" s="280"/>
      <c r="I8" s="280"/>
      <c r="J8" s="280"/>
      <c r="K8" s="280" t="s">
        <v>19</v>
      </c>
    </row>
    <row r="9" spans="1:11" ht="45.75" customHeight="1" x14ac:dyDescent="0.25">
      <c r="A9" s="280"/>
      <c r="B9" s="280"/>
      <c r="C9" s="173" t="s">
        <v>20</v>
      </c>
      <c r="D9" s="173" t="s">
        <v>21</v>
      </c>
      <c r="E9" s="280"/>
      <c r="F9" s="173" t="s">
        <v>22</v>
      </c>
      <c r="G9" s="173" t="s">
        <v>23</v>
      </c>
      <c r="H9" s="173" t="s">
        <v>24</v>
      </c>
      <c r="I9" s="173" t="s">
        <v>25</v>
      </c>
      <c r="J9" s="173" t="s">
        <v>26</v>
      </c>
      <c r="K9" s="280"/>
    </row>
    <row r="10" spans="1:11" ht="22.5" customHeight="1" x14ac:dyDescent="0.25">
      <c r="A10" s="174">
        <v>1</v>
      </c>
      <c r="B10" s="175">
        <v>2</v>
      </c>
      <c r="C10" s="175">
        <v>3</v>
      </c>
      <c r="D10" s="175">
        <v>4</v>
      </c>
      <c r="E10" s="175">
        <v>5</v>
      </c>
      <c r="F10" s="175">
        <v>6</v>
      </c>
      <c r="G10" s="175">
        <v>7</v>
      </c>
      <c r="H10" s="175">
        <v>8</v>
      </c>
      <c r="I10" s="175">
        <v>9</v>
      </c>
      <c r="J10" s="175">
        <v>10</v>
      </c>
      <c r="K10" s="175">
        <v>11</v>
      </c>
    </row>
    <row r="11" spans="1:11" x14ac:dyDescent="0.25">
      <c r="A11" s="176" t="s">
        <v>61</v>
      </c>
      <c r="B11" s="177" t="s">
        <v>62</v>
      </c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ht="21" customHeight="1" x14ac:dyDescent="0.25">
      <c r="A12" s="62">
        <v>1</v>
      </c>
      <c r="B12" s="63" t="s">
        <v>63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23.25" customHeight="1" x14ac:dyDescent="0.25">
      <c r="A13" s="62"/>
      <c r="B13" s="64" t="s">
        <v>10</v>
      </c>
      <c r="C13" s="179"/>
      <c r="D13" s="180">
        <v>331548.94500000001</v>
      </c>
      <c r="E13" s="61" t="s">
        <v>138</v>
      </c>
      <c r="F13" s="61"/>
      <c r="G13" s="61"/>
      <c r="H13" s="61"/>
      <c r="I13" s="61"/>
      <c r="J13" s="61"/>
      <c r="K13" s="61"/>
    </row>
    <row r="14" spans="1:11" ht="22.5" customHeight="1" x14ac:dyDescent="0.25">
      <c r="A14" s="62"/>
      <c r="B14" s="64" t="s">
        <v>11</v>
      </c>
      <c r="C14" s="179"/>
      <c r="D14" s="180">
        <v>356973.78500000003</v>
      </c>
      <c r="E14" s="61" t="s">
        <v>138</v>
      </c>
      <c r="F14" s="61"/>
      <c r="G14" s="61"/>
      <c r="H14" s="61"/>
      <c r="I14" s="61"/>
      <c r="J14" s="61"/>
      <c r="K14" s="61"/>
    </row>
    <row r="15" spans="1:11" ht="24" customHeight="1" x14ac:dyDescent="0.25">
      <c r="A15" s="62"/>
      <c r="B15" s="64" t="s">
        <v>12</v>
      </c>
      <c r="C15" s="179">
        <v>468</v>
      </c>
      <c r="D15" s="180"/>
      <c r="E15" s="61" t="s">
        <v>138</v>
      </c>
      <c r="F15" s="61"/>
      <c r="G15" s="61"/>
      <c r="H15" s="61"/>
      <c r="I15" s="61"/>
      <c r="J15" s="61"/>
      <c r="K15" s="61"/>
    </row>
    <row r="16" spans="1:11" ht="27.75" customHeight="1" x14ac:dyDescent="0.25">
      <c r="A16" s="62"/>
      <c r="B16" s="64" t="s">
        <v>13</v>
      </c>
      <c r="C16" s="179">
        <v>19075</v>
      </c>
      <c r="D16" s="180"/>
      <c r="E16" s="61" t="s">
        <v>138</v>
      </c>
      <c r="F16" s="61"/>
      <c r="G16" s="61"/>
      <c r="H16" s="61"/>
      <c r="I16" s="61"/>
      <c r="J16" s="61"/>
      <c r="K16" s="61"/>
    </row>
    <row r="17" spans="1:11" s="89" customFormat="1" ht="21.75" customHeight="1" x14ac:dyDescent="0.25">
      <c r="A17" s="62">
        <v>2</v>
      </c>
      <c r="B17" s="63" t="s">
        <v>65</v>
      </c>
      <c r="C17" s="61"/>
      <c r="D17" s="61"/>
      <c r="E17" s="61"/>
      <c r="F17" s="61"/>
      <c r="G17" s="61"/>
      <c r="H17" s="61"/>
      <c r="I17" s="61"/>
      <c r="J17" s="61"/>
      <c r="K17" s="61"/>
    </row>
    <row r="18" spans="1:11" s="89" customFormat="1" ht="23.25" customHeight="1" x14ac:dyDescent="0.25">
      <c r="A18" s="62"/>
      <c r="B18" s="64" t="s">
        <v>10</v>
      </c>
      <c r="C18" s="61"/>
      <c r="D18" s="61">
        <v>27471</v>
      </c>
      <c r="E18" s="61" t="s">
        <v>138</v>
      </c>
      <c r="F18" s="61"/>
      <c r="G18" s="61"/>
      <c r="H18" s="61"/>
      <c r="I18" s="61"/>
      <c r="J18" s="61"/>
      <c r="K18" s="61"/>
    </row>
    <row r="19" spans="1:11" s="89" customFormat="1" ht="22.5" customHeight="1" x14ac:dyDescent="0.25">
      <c r="A19" s="62"/>
      <c r="B19" s="64" t="s">
        <v>11</v>
      </c>
      <c r="C19" s="61"/>
      <c r="D19" s="61">
        <v>66232.3</v>
      </c>
      <c r="E19" s="61" t="s">
        <v>138</v>
      </c>
      <c r="F19" s="61"/>
      <c r="G19" s="61"/>
      <c r="H19" s="61"/>
      <c r="I19" s="61"/>
      <c r="J19" s="61"/>
      <c r="K19" s="61"/>
    </row>
    <row r="20" spans="1:11" s="89" customFormat="1" ht="24" customHeight="1" x14ac:dyDescent="0.25">
      <c r="A20" s="62"/>
      <c r="B20" s="64" t="s">
        <v>12</v>
      </c>
      <c r="C20" s="61">
        <v>32</v>
      </c>
      <c r="D20" s="61"/>
      <c r="E20" s="61" t="s">
        <v>138</v>
      </c>
      <c r="F20" s="61"/>
      <c r="G20" s="61"/>
      <c r="H20" s="61"/>
      <c r="I20" s="61"/>
      <c r="J20" s="61"/>
      <c r="K20" s="61"/>
    </row>
    <row r="21" spans="1:11" s="89" customFormat="1" ht="26.25" customHeight="1" x14ac:dyDescent="0.25">
      <c r="A21" s="62"/>
      <c r="B21" s="64" t="s">
        <v>13</v>
      </c>
      <c r="C21" s="61">
        <v>1504</v>
      </c>
      <c r="D21" s="61"/>
      <c r="E21" s="61" t="s">
        <v>138</v>
      </c>
      <c r="F21" s="61"/>
      <c r="G21" s="61"/>
      <c r="H21" s="61"/>
      <c r="I21" s="61"/>
      <c r="J21" s="61"/>
      <c r="K21" s="61"/>
    </row>
    <row r="22" spans="1:11" ht="14.25" customHeight="1" x14ac:dyDescent="0.25">
      <c r="A22" s="62">
        <v>3</v>
      </c>
      <c r="B22" s="63" t="s">
        <v>66</v>
      </c>
      <c r="C22" s="61"/>
      <c r="D22" s="61"/>
      <c r="E22" s="61"/>
      <c r="F22" s="61"/>
      <c r="G22" s="61"/>
      <c r="H22" s="61"/>
      <c r="I22" s="61"/>
      <c r="J22" s="61"/>
      <c r="K22" s="61"/>
    </row>
    <row r="23" spans="1:11" ht="23.25" customHeight="1" x14ac:dyDescent="0.25">
      <c r="A23" s="62"/>
      <c r="B23" s="64" t="s">
        <v>10</v>
      </c>
      <c r="C23" s="61"/>
      <c r="D23" s="61">
        <v>2170</v>
      </c>
      <c r="E23" s="61" t="s">
        <v>138</v>
      </c>
      <c r="F23" s="61"/>
      <c r="G23" s="61"/>
      <c r="H23" s="61"/>
      <c r="I23" s="61"/>
      <c r="J23" s="61"/>
      <c r="K23" s="61"/>
    </row>
    <row r="24" spans="1:11" ht="22.5" customHeight="1" x14ac:dyDescent="0.25">
      <c r="A24" s="62"/>
      <c r="B24" s="64" t="s">
        <v>11</v>
      </c>
      <c r="C24" s="61"/>
      <c r="D24" s="61">
        <v>7242</v>
      </c>
      <c r="E24" s="61" t="s">
        <v>138</v>
      </c>
      <c r="F24" s="61"/>
      <c r="G24" s="61"/>
      <c r="H24" s="61"/>
      <c r="I24" s="61"/>
      <c r="J24" s="61"/>
      <c r="K24" s="61"/>
    </row>
    <row r="25" spans="1:11" ht="24" customHeight="1" x14ac:dyDescent="0.25">
      <c r="A25" s="62"/>
      <c r="B25" s="64" t="s">
        <v>12</v>
      </c>
      <c r="C25" s="61">
        <v>9</v>
      </c>
      <c r="D25" s="61"/>
      <c r="E25" s="61" t="s">
        <v>138</v>
      </c>
      <c r="F25" s="61"/>
      <c r="G25" s="61"/>
      <c r="H25" s="61"/>
      <c r="I25" s="61"/>
      <c r="J25" s="61"/>
      <c r="K25" s="61"/>
    </row>
    <row r="26" spans="1:11" ht="27.75" customHeight="1" x14ac:dyDescent="0.25">
      <c r="A26" s="62"/>
      <c r="B26" s="64" t="s">
        <v>13</v>
      </c>
      <c r="C26" s="61">
        <v>588</v>
      </c>
      <c r="D26" s="61"/>
      <c r="E26" s="61" t="s">
        <v>138</v>
      </c>
      <c r="F26" s="61"/>
      <c r="G26" s="61"/>
      <c r="H26" s="61"/>
      <c r="I26" s="61"/>
      <c r="J26" s="61"/>
      <c r="K26" s="61"/>
    </row>
    <row r="27" spans="1:11" x14ac:dyDescent="0.25">
      <c r="A27" s="62">
        <v>4</v>
      </c>
      <c r="B27" s="63" t="s">
        <v>67</v>
      </c>
      <c r="C27" s="61"/>
      <c r="D27" s="61"/>
      <c r="E27" s="61"/>
      <c r="F27" s="61"/>
      <c r="G27" s="61"/>
      <c r="H27" s="61"/>
      <c r="I27" s="61"/>
      <c r="J27" s="61"/>
      <c r="K27" s="61"/>
    </row>
    <row r="28" spans="1:11" ht="23.25" customHeight="1" x14ac:dyDescent="0.25">
      <c r="A28" s="62"/>
      <c r="B28" s="64" t="s">
        <v>10</v>
      </c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22.5" customHeight="1" x14ac:dyDescent="0.25">
      <c r="A29" s="62"/>
      <c r="B29" s="64" t="s">
        <v>11</v>
      </c>
      <c r="C29" s="61"/>
      <c r="D29" s="61"/>
      <c r="E29" s="61"/>
      <c r="F29" s="61"/>
      <c r="G29" s="61"/>
      <c r="H29" s="61"/>
      <c r="I29" s="61"/>
      <c r="J29" s="61"/>
      <c r="K29" s="61"/>
    </row>
    <row r="30" spans="1:11" ht="24" customHeight="1" x14ac:dyDescent="0.25">
      <c r="A30" s="62"/>
      <c r="B30" s="64" t="s">
        <v>12</v>
      </c>
      <c r="C30" s="61">
        <v>4</v>
      </c>
      <c r="D30" s="61"/>
      <c r="E30" s="61" t="s">
        <v>138</v>
      </c>
      <c r="F30" s="61"/>
      <c r="G30" s="61"/>
      <c r="H30" s="61"/>
      <c r="I30" s="61"/>
      <c r="J30" s="61"/>
      <c r="K30" s="61"/>
    </row>
    <row r="31" spans="1:11" ht="27.75" customHeight="1" x14ac:dyDescent="0.25">
      <c r="A31" s="62"/>
      <c r="B31" s="64" t="s">
        <v>13</v>
      </c>
      <c r="C31" s="61">
        <v>15</v>
      </c>
      <c r="D31" s="61"/>
      <c r="E31" s="61" t="s">
        <v>138</v>
      </c>
      <c r="F31" s="61"/>
      <c r="G31" s="61"/>
      <c r="H31" s="61"/>
      <c r="I31" s="61"/>
      <c r="J31" s="61"/>
      <c r="K31" s="61"/>
    </row>
    <row r="32" spans="1:11" x14ac:dyDescent="0.25">
      <c r="A32" s="90">
        <v>5</v>
      </c>
      <c r="B32" s="63" t="s">
        <v>68</v>
      </c>
      <c r="C32" s="61"/>
      <c r="D32" s="61"/>
      <c r="E32" s="61"/>
      <c r="F32" s="61"/>
      <c r="G32" s="61"/>
      <c r="H32" s="61"/>
      <c r="I32" s="61"/>
      <c r="J32" s="61"/>
      <c r="K32" s="61"/>
    </row>
    <row r="33" spans="1:11" ht="23.25" customHeight="1" x14ac:dyDescent="0.25">
      <c r="A33" s="62"/>
      <c r="B33" s="64" t="s">
        <v>10</v>
      </c>
      <c r="C33" s="61"/>
      <c r="D33" s="61"/>
      <c r="E33" s="61"/>
      <c r="F33" s="61"/>
      <c r="G33" s="61"/>
      <c r="H33" s="61"/>
      <c r="I33" s="61"/>
      <c r="J33" s="61"/>
      <c r="K33" s="61"/>
    </row>
    <row r="34" spans="1:11" ht="22.5" customHeight="1" x14ac:dyDescent="0.25">
      <c r="A34" s="62"/>
      <c r="B34" s="64" t="s">
        <v>11</v>
      </c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24" customHeight="1" x14ac:dyDescent="0.25">
      <c r="A35" s="62"/>
      <c r="B35" s="64" t="s">
        <v>12</v>
      </c>
      <c r="C35" s="61">
        <v>2</v>
      </c>
      <c r="D35" s="61"/>
      <c r="E35" s="61" t="s">
        <v>138</v>
      </c>
      <c r="F35" s="61"/>
      <c r="G35" s="61"/>
      <c r="H35" s="61"/>
      <c r="I35" s="61"/>
      <c r="J35" s="61"/>
      <c r="K35" s="61"/>
    </row>
    <row r="36" spans="1:11" ht="27.75" customHeight="1" x14ac:dyDescent="0.25">
      <c r="A36" s="62"/>
      <c r="B36" s="64" t="s">
        <v>13</v>
      </c>
      <c r="C36" s="61">
        <v>198</v>
      </c>
      <c r="D36" s="61"/>
      <c r="E36" s="61" t="s">
        <v>138</v>
      </c>
      <c r="F36" s="61"/>
      <c r="G36" s="61"/>
      <c r="H36" s="61"/>
      <c r="I36" s="61"/>
      <c r="J36" s="61"/>
      <c r="K36" s="61"/>
    </row>
    <row r="37" spans="1:11" x14ac:dyDescent="0.25">
      <c r="A37" s="91">
        <v>6</v>
      </c>
      <c r="B37" s="63" t="s">
        <v>69</v>
      </c>
      <c r="C37" s="61"/>
      <c r="D37" s="61"/>
      <c r="E37" s="61"/>
      <c r="F37" s="61"/>
      <c r="G37" s="61"/>
      <c r="H37" s="61"/>
      <c r="I37" s="61"/>
      <c r="J37" s="61"/>
      <c r="K37" s="61"/>
    </row>
    <row r="38" spans="1:11" ht="23.25" customHeight="1" x14ac:dyDescent="0.25">
      <c r="A38" s="62"/>
      <c r="B38" s="64" t="s">
        <v>10</v>
      </c>
      <c r="C38" s="61"/>
      <c r="D38" s="61" t="s">
        <v>142</v>
      </c>
      <c r="E38" s="61" t="s">
        <v>138</v>
      </c>
      <c r="F38" s="61"/>
      <c r="G38" s="61"/>
      <c r="H38" s="61"/>
      <c r="I38" s="61"/>
      <c r="J38" s="61"/>
      <c r="K38" s="61"/>
    </row>
    <row r="39" spans="1:11" ht="22.5" customHeight="1" x14ac:dyDescent="0.25">
      <c r="A39" s="62"/>
      <c r="B39" s="64" t="s">
        <v>11</v>
      </c>
      <c r="C39" s="61"/>
      <c r="D39" s="61"/>
      <c r="E39" s="61"/>
      <c r="F39" s="61"/>
      <c r="G39" s="61"/>
      <c r="H39" s="61"/>
      <c r="I39" s="61"/>
      <c r="J39" s="61"/>
      <c r="K39" s="61"/>
    </row>
    <row r="40" spans="1:11" ht="24" customHeight="1" x14ac:dyDescent="0.25">
      <c r="A40" s="62"/>
      <c r="B40" s="64" t="s">
        <v>12</v>
      </c>
      <c r="C40" s="61">
        <v>2</v>
      </c>
      <c r="D40" s="61"/>
      <c r="E40" s="61" t="s">
        <v>138</v>
      </c>
      <c r="F40" s="61"/>
      <c r="G40" s="61"/>
      <c r="H40" s="61"/>
      <c r="I40" s="61"/>
      <c r="J40" s="61"/>
      <c r="K40" s="61"/>
    </row>
    <row r="41" spans="1:11" s="37" customFormat="1" ht="27.75" customHeight="1" x14ac:dyDescent="0.25">
      <c r="A41" s="76"/>
      <c r="B41" s="77" t="s">
        <v>13</v>
      </c>
      <c r="C41" s="84">
        <v>147</v>
      </c>
      <c r="D41" s="84"/>
      <c r="E41" s="84"/>
      <c r="F41" s="84"/>
      <c r="G41" s="84"/>
      <c r="H41" s="84"/>
      <c r="I41" s="84"/>
      <c r="J41" s="84"/>
      <c r="K41" s="84"/>
    </row>
    <row r="42" spans="1:11" ht="21.75" customHeight="1" x14ac:dyDescent="0.25">
      <c r="A42" s="62">
        <v>7</v>
      </c>
      <c r="B42" s="63" t="s">
        <v>70</v>
      </c>
      <c r="C42" s="61"/>
      <c r="D42" s="61"/>
      <c r="E42" s="61"/>
      <c r="F42" s="61"/>
      <c r="G42" s="61"/>
      <c r="H42" s="61"/>
      <c r="I42" s="61"/>
      <c r="J42" s="61"/>
      <c r="K42" s="61"/>
    </row>
    <row r="43" spans="1:11" ht="23.25" customHeight="1" x14ac:dyDescent="0.25">
      <c r="A43" s="62"/>
      <c r="B43" s="64" t="s">
        <v>10</v>
      </c>
      <c r="C43" s="61"/>
      <c r="D43" s="61"/>
      <c r="E43" s="61"/>
      <c r="F43" s="61"/>
      <c r="G43" s="61"/>
      <c r="H43" s="61"/>
      <c r="I43" s="61"/>
      <c r="J43" s="61"/>
      <c r="K43" s="61"/>
    </row>
    <row r="44" spans="1:11" ht="22.5" customHeight="1" x14ac:dyDescent="0.25">
      <c r="A44" s="62"/>
      <c r="B44" s="64" t="s">
        <v>11</v>
      </c>
      <c r="C44" s="61"/>
      <c r="D44" s="61">
        <v>451</v>
      </c>
      <c r="E44" s="61" t="s">
        <v>138</v>
      </c>
      <c r="F44" s="61"/>
      <c r="G44" s="61"/>
      <c r="H44" s="61"/>
      <c r="I44" s="61"/>
      <c r="J44" s="61"/>
      <c r="K44" s="61"/>
    </row>
    <row r="45" spans="1:11" ht="24" customHeight="1" x14ac:dyDescent="0.25">
      <c r="A45" s="62"/>
      <c r="B45" s="64" t="s">
        <v>12</v>
      </c>
      <c r="C45" s="61">
        <v>2</v>
      </c>
      <c r="D45" s="61"/>
      <c r="E45" s="61" t="s">
        <v>138</v>
      </c>
      <c r="F45" s="61"/>
      <c r="G45" s="61"/>
      <c r="H45" s="61"/>
      <c r="I45" s="61"/>
      <c r="J45" s="61"/>
      <c r="K45" s="61"/>
    </row>
    <row r="46" spans="1:11" ht="27.75" customHeight="1" x14ac:dyDescent="0.25">
      <c r="A46" s="62"/>
      <c r="B46" s="64" t="s">
        <v>13</v>
      </c>
      <c r="C46" s="61">
        <v>81</v>
      </c>
      <c r="D46" s="61"/>
      <c r="E46" s="61" t="s">
        <v>138</v>
      </c>
      <c r="F46" s="61"/>
      <c r="G46" s="61"/>
      <c r="H46" s="61"/>
      <c r="I46" s="61"/>
      <c r="J46" s="61"/>
      <c r="K46" s="61"/>
    </row>
    <row r="47" spans="1:11" ht="23.25" customHeight="1" x14ac:dyDescent="0.25">
      <c r="A47" s="62">
        <v>8</v>
      </c>
      <c r="B47" s="63" t="s">
        <v>71</v>
      </c>
      <c r="C47" s="61"/>
      <c r="D47" s="61"/>
      <c r="E47" s="61"/>
      <c r="F47" s="61"/>
      <c r="G47" s="61"/>
      <c r="H47" s="61"/>
      <c r="I47" s="61"/>
      <c r="J47" s="61"/>
      <c r="K47" s="61"/>
    </row>
    <row r="48" spans="1:11" ht="23.25" customHeight="1" x14ac:dyDescent="0.25">
      <c r="A48" s="62"/>
      <c r="B48" s="64" t="s">
        <v>10</v>
      </c>
      <c r="C48" s="61"/>
      <c r="D48" s="61">
        <v>672.9</v>
      </c>
      <c r="E48" s="61" t="s">
        <v>138</v>
      </c>
      <c r="F48" s="61"/>
      <c r="G48" s="61"/>
      <c r="H48" s="61"/>
      <c r="I48" s="61"/>
      <c r="J48" s="61"/>
      <c r="K48" s="61"/>
    </row>
    <row r="49" spans="1:11" ht="22.5" customHeight="1" x14ac:dyDescent="0.25">
      <c r="A49" s="62"/>
      <c r="B49" s="64" t="s">
        <v>11</v>
      </c>
      <c r="C49" s="61"/>
      <c r="D49" s="61">
        <v>3600</v>
      </c>
      <c r="E49" s="61" t="s">
        <v>138</v>
      </c>
      <c r="F49" s="61"/>
      <c r="G49" s="61"/>
      <c r="H49" s="61"/>
      <c r="I49" s="61"/>
      <c r="J49" s="61"/>
      <c r="K49" s="61"/>
    </row>
    <row r="50" spans="1:11" ht="24" customHeight="1" x14ac:dyDescent="0.25">
      <c r="A50" s="62"/>
      <c r="B50" s="64" t="s">
        <v>12</v>
      </c>
      <c r="C50" s="61">
        <v>7</v>
      </c>
      <c r="D50" s="61"/>
      <c r="E50" s="61" t="s">
        <v>138</v>
      </c>
      <c r="F50" s="61"/>
      <c r="G50" s="61"/>
      <c r="H50" s="61"/>
      <c r="I50" s="61"/>
      <c r="J50" s="61"/>
      <c r="K50" s="61"/>
    </row>
    <row r="51" spans="1:11" ht="27.75" customHeight="1" x14ac:dyDescent="0.25">
      <c r="A51" s="62"/>
      <c r="B51" s="64" t="s">
        <v>13</v>
      </c>
      <c r="C51" s="61">
        <v>903</v>
      </c>
      <c r="D51" s="61"/>
      <c r="E51" s="61">
        <f>C51-J51</f>
        <v>605</v>
      </c>
      <c r="F51" s="61"/>
      <c r="G51" s="61"/>
      <c r="H51" s="61"/>
      <c r="I51" s="61"/>
      <c r="J51" s="61">
        <v>298</v>
      </c>
      <c r="K51" s="61"/>
    </row>
    <row r="52" spans="1:11" x14ac:dyDescent="0.25">
      <c r="A52" s="92">
        <v>9</v>
      </c>
      <c r="B52" s="63" t="s">
        <v>72</v>
      </c>
      <c r="C52" s="61"/>
      <c r="D52" s="61"/>
      <c r="E52" s="61"/>
      <c r="F52" s="61"/>
      <c r="G52" s="61"/>
      <c r="H52" s="61"/>
      <c r="I52" s="61"/>
      <c r="J52" s="61"/>
      <c r="K52" s="61"/>
    </row>
    <row r="53" spans="1:11" ht="23.25" customHeight="1" x14ac:dyDescent="0.25">
      <c r="A53" s="62"/>
      <c r="B53" s="64" t="s">
        <v>10</v>
      </c>
      <c r="C53" s="61"/>
      <c r="D53" s="61">
        <v>545.6</v>
      </c>
      <c r="E53" s="61"/>
      <c r="F53" s="61">
        <v>545.6</v>
      </c>
      <c r="G53" s="61"/>
      <c r="H53" s="61"/>
      <c r="I53" s="61"/>
      <c r="J53" s="61"/>
      <c r="K53" s="61"/>
    </row>
    <row r="54" spans="1:11" ht="22.5" customHeight="1" x14ac:dyDescent="0.25">
      <c r="A54" s="62"/>
      <c r="B54" s="64" t="s">
        <v>11</v>
      </c>
      <c r="C54" s="61"/>
      <c r="D54" s="61">
        <v>375</v>
      </c>
      <c r="E54" s="61"/>
      <c r="F54" s="61">
        <v>375</v>
      </c>
      <c r="G54" s="61"/>
      <c r="H54" s="61"/>
      <c r="I54" s="61"/>
      <c r="J54" s="61"/>
      <c r="K54" s="61"/>
    </row>
    <row r="55" spans="1:11" ht="24" customHeight="1" x14ac:dyDescent="0.25">
      <c r="A55" s="62"/>
      <c r="B55" s="64" t="s">
        <v>12</v>
      </c>
      <c r="C55" s="61">
        <v>3</v>
      </c>
      <c r="D55" s="61"/>
      <c r="E55" s="61">
        <v>2</v>
      </c>
      <c r="F55" s="61">
        <v>1</v>
      </c>
      <c r="G55" s="61"/>
      <c r="H55" s="61"/>
      <c r="I55" s="61"/>
      <c r="J55" s="61"/>
      <c r="K55" s="61"/>
    </row>
    <row r="56" spans="1:11" ht="27.75" customHeight="1" x14ac:dyDescent="0.25">
      <c r="A56" s="62"/>
      <c r="B56" s="64" t="s">
        <v>13</v>
      </c>
      <c r="C56" s="61">
        <v>174</v>
      </c>
      <c r="D56" s="61"/>
      <c r="E56" s="61">
        <v>83</v>
      </c>
      <c r="F56" s="61">
        <v>91</v>
      </c>
      <c r="G56" s="61"/>
      <c r="H56" s="61"/>
      <c r="I56" s="61"/>
      <c r="J56" s="61"/>
      <c r="K56" s="61"/>
    </row>
    <row r="57" spans="1:11" x14ac:dyDescent="0.25">
      <c r="A57" s="90">
        <v>10</v>
      </c>
      <c r="B57" s="63" t="s">
        <v>73</v>
      </c>
      <c r="C57" s="61"/>
      <c r="D57" s="61"/>
      <c r="E57" s="61"/>
      <c r="F57" s="61"/>
      <c r="G57" s="61"/>
      <c r="H57" s="61"/>
      <c r="I57" s="61"/>
      <c r="J57" s="61"/>
      <c r="K57" s="61"/>
    </row>
    <row r="58" spans="1:11" ht="23.25" customHeight="1" x14ac:dyDescent="0.25">
      <c r="A58" s="62"/>
      <c r="B58" s="64" t="s">
        <v>10</v>
      </c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22.5" customHeight="1" x14ac:dyDescent="0.25">
      <c r="A59" s="62"/>
      <c r="B59" s="64" t="s">
        <v>11</v>
      </c>
      <c r="C59" s="61"/>
      <c r="D59" s="61">
        <v>2509.4</v>
      </c>
      <c r="E59" s="61">
        <v>543</v>
      </c>
      <c r="F59" s="61">
        <v>553</v>
      </c>
      <c r="G59" s="61">
        <v>1198.4000000000001</v>
      </c>
      <c r="H59" s="61"/>
      <c r="I59" s="61"/>
      <c r="J59" s="61">
        <v>215</v>
      </c>
      <c r="K59" s="61"/>
    </row>
    <row r="60" spans="1:11" ht="24" customHeight="1" x14ac:dyDescent="0.25">
      <c r="A60" s="62"/>
      <c r="B60" s="64" t="s">
        <v>12</v>
      </c>
      <c r="C60" s="61">
        <v>13</v>
      </c>
      <c r="D60" s="61"/>
      <c r="E60" s="61">
        <v>3</v>
      </c>
      <c r="F60" s="61"/>
      <c r="G60" s="61">
        <v>6</v>
      </c>
      <c r="H60" s="61">
        <v>0</v>
      </c>
      <c r="I60" s="61">
        <v>0</v>
      </c>
      <c r="J60" s="61">
        <v>4</v>
      </c>
      <c r="K60" s="61"/>
    </row>
    <row r="61" spans="1:11" ht="27.75" customHeight="1" x14ac:dyDescent="0.25">
      <c r="A61" s="62"/>
      <c r="B61" s="64" t="s">
        <v>13</v>
      </c>
      <c r="C61" s="61">
        <v>834</v>
      </c>
      <c r="D61" s="61"/>
      <c r="E61" s="61">
        <v>105</v>
      </c>
      <c r="F61" s="61">
        <v>0</v>
      </c>
      <c r="G61" s="61">
        <v>479</v>
      </c>
      <c r="H61" s="61">
        <v>0</v>
      </c>
      <c r="I61" s="61">
        <v>0</v>
      </c>
      <c r="J61" s="61">
        <v>250</v>
      </c>
      <c r="K61" s="61"/>
    </row>
    <row r="62" spans="1:11" x14ac:dyDescent="0.25">
      <c r="A62" s="90">
        <v>11</v>
      </c>
      <c r="B62" s="63" t="s">
        <v>74</v>
      </c>
      <c r="C62" s="61"/>
      <c r="D62" s="61"/>
      <c r="E62" s="61"/>
      <c r="F62" s="61"/>
      <c r="G62" s="61"/>
      <c r="H62" s="61"/>
      <c r="I62" s="61"/>
      <c r="J62" s="61"/>
      <c r="K62" s="61"/>
    </row>
    <row r="63" spans="1:11" x14ac:dyDescent="0.25">
      <c r="A63" s="90"/>
      <c r="B63" s="64" t="s">
        <v>10</v>
      </c>
      <c r="C63" s="61"/>
      <c r="D63" s="61"/>
      <c r="E63" s="61"/>
      <c r="F63" s="61"/>
      <c r="G63" s="61"/>
      <c r="H63" s="61"/>
      <c r="I63" s="61"/>
      <c r="J63" s="61"/>
      <c r="K63" s="61"/>
    </row>
    <row r="64" spans="1:11" ht="23.25" customHeight="1" x14ac:dyDescent="0.25">
      <c r="A64" s="62"/>
      <c r="B64" s="64" t="s">
        <v>11</v>
      </c>
      <c r="C64" s="61"/>
      <c r="D64" s="61">
        <v>1029</v>
      </c>
      <c r="E64" s="61">
        <v>529</v>
      </c>
      <c r="F64" s="61">
        <v>500</v>
      </c>
      <c r="G64" s="61"/>
      <c r="H64" s="61"/>
      <c r="I64" s="61"/>
      <c r="J64" s="61"/>
      <c r="K64" s="61"/>
    </row>
    <row r="65" spans="1:11" ht="22.5" customHeight="1" x14ac:dyDescent="0.25">
      <c r="A65" s="62"/>
      <c r="B65" s="64" t="s">
        <v>12</v>
      </c>
      <c r="C65" s="61">
        <v>1</v>
      </c>
      <c r="D65" s="61"/>
      <c r="E65" s="61" t="s">
        <v>138</v>
      </c>
      <c r="F65" s="61"/>
      <c r="G65" s="61"/>
      <c r="H65" s="61"/>
      <c r="I65" s="61"/>
      <c r="J65" s="61"/>
      <c r="K65" s="61"/>
    </row>
    <row r="66" spans="1:11" ht="24" customHeight="1" x14ac:dyDescent="0.25">
      <c r="A66" s="62"/>
      <c r="B66" s="64" t="s">
        <v>13</v>
      </c>
      <c r="C66" s="61">
        <f>SUM(C67:C131)</f>
        <v>1867</v>
      </c>
      <c r="D66" s="61">
        <f>SUM(D67:D131)</f>
        <v>50217.249999999993</v>
      </c>
      <c r="E66" s="61"/>
      <c r="F66" s="61"/>
      <c r="G66" s="61"/>
      <c r="H66" s="61"/>
      <c r="I66" s="61"/>
      <c r="J66" s="61" t="s">
        <v>138</v>
      </c>
      <c r="K66" s="61"/>
    </row>
    <row r="67" spans="1:11" x14ac:dyDescent="0.25">
      <c r="A67" s="90">
        <v>12</v>
      </c>
      <c r="B67" s="63" t="s">
        <v>165</v>
      </c>
      <c r="C67" s="61"/>
      <c r="D67" s="61"/>
      <c r="E67" s="61"/>
      <c r="F67" s="61"/>
      <c r="G67" s="61"/>
      <c r="H67" s="61"/>
      <c r="I67" s="61"/>
      <c r="J67" s="61"/>
      <c r="K67" s="61"/>
    </row>
    <row r="68" spans="1:11" ht="23.25" customHeight="1" x14ac:dyDescent="0.25">
      <c r="A68" s="62"/>
      <c r="B68" s="64" t="s">
        <v>10</v>
      </c>
      <c r="C68" s="61"/>
      <c r="D68" s="61"/>
      <c r="E68" s="61"/>
      <c r="F68" s="61"/>
      <c r="G68" s="61"/>
      <c r="H68" s="61"/>
      <c r="I68" s="61"/>
      <c r="J68" s="61"/>
      <c r="K68" s="61"/>
    </row>
    <row r="69" spans="1:11" ht="22.5" customHeight="1" x14ac:dyDescent="0.25">
      <c r="A69" s="62"/>
      <c r="B69" s="64" t="s">
        <v>11</v>
      </c>
      <c r="C69" s="61"/>
      <c r="D69" s="61"/>
      <c r="E69" s="61"/>
      <c r="F69" s="61"/>
      <c r="G69" s="61"/>
      <c r="H69" s="61"/>
      <c r="I69" s="61"/>
      <c r="J69" s="61"/>
      <c r="K69" s="61"/>
    </row>
    <row r="70" spans="1:11" ht="24" customHeight="1" x14ac:dyDescent="0.25">
      <c r="A70" s="62"/>
      <c r="B70" s="64" t="s">
        <v>12</v>
      </c>
      <c r="C70" s="61"/>
      <c r="D70" s="61"/>
      <c r="E70" s="61"/>
      <c r="F70" s="61"/>
      <c r="G70" s="61"/>
      <c r="H70" s="61"/>
      <c r="I70" s="61"/>
      <c r="J70" s="61"/>
      <c r="K70" s="61"/>
    </row>
    <row r="71" spans="1:11" ht="24" customHeight="1" x14ac:dyDescent="0.25">
      <c r="A71" s="62"/>
      <c r="B71" s="64" t="s">
        <v>13</v>
      </c>
      <c r="C71" s="61">
        <v>185</v>
      </c>
      <c r="D71" s="61"/>
      <c r="E71" s="61" t="s">
        <v>138</v>
      </c>
      <c r="F71" s="61"/>
      <c r="G71" s="61"/>
      <c r="H71" s="61"/>
      <c r="I71" s="61"/>
      <c r="J71" s="61"/>
      <c r="K71" s="61"/>
    </row>
    <row r="72" spans="1:11" ht="19.5" customHeight="1" x14ac:dyDescent="0.25">
      <c r="A72" s="90">
        <v>13</v>
      </c>
      <c r="B72" s="63" t="s">
        <v>76</v>
      </c>
      <c r="C72" s="61"/>
      <c r="D72" s="61"/>
      <c r="E72" s="61"/>
      <c r="F72" s="61"/>
      <c r="G72" s="61"/>
      <c r="H72" s="61"/>
      <c r="I72" s="61"/>
      <c r="J72" s="61"/>
      <c r="K72" s="61"/>
    </row>
    <row r="73" spans="1:11" ht="23.25" customHeight="1" x14ac:dyDescent="0.25">
      <c r="A73" s="62"/>
      <c r="B73" s="64" t="s">
        <v>10</v>
      </c>
      <c r="C73" s="61"/>
      <c r="D73" s="61"/>
      <c r="E73" s="61"/>
      <c r="F73" s="61"/>
      <c r="G73" s="61"/>
      <c r="H73" s="61"/>
      <c r="I73" s="61"/>
      <c r="J73" s="61"/>
      <c r="K73" s="61"/>
    </row>
    <row r="74" spans="1:11" ht="22.5" customHeight="1" x14ac:dyDescent="0.25">
      <c r="A74" s="62"/>
      <c r="B74" s="64" t="s">
        <v>11</v>
      </c>
      <c r="C74" s="61"/>
      <c r="D74" s="61"/>
      <c r="E74" s="61"/>
      <c r="F74" s="61"/>
      <c r="G74" s="61"/>
      <c r="H74" s="61"/>
      <c r="I74" s="61"/>
      <c r="J74" s="61"/>
      <c r="K74" s="61"/>
    </row>
    <row r="75" spans="1:11" ht="24" customHeight="1" x14ac:dyDescent="0.25">
      <c r="A75" s="62"/>
      <c r="B75" s="64" t="s">
        <v>12</v>
      </c>
      <c r="C75" s="61"/>
      <c r="D75" s="61"/>
      <c r="E75" s="61"/>
      <c r="F75" s="61"/>
      <c r="G75" s="61"/>
      <c r="H75" s="61"/>
      <c r="I75" s="61"/>
      <c r="J75" s="61"/>
      <c r="K75" s="61"/>
    </row>
    <row r="76" spans="1:11" ht="27.75" customHeight="1" x14ac:dyDescent="0.25">
      <c r="A76" s="62"/>
      <c r="B76" s="64" t="s">
        <v>13</v>
      </c>
      <c r="C76" s="61">
        <v>10</v>
      </c>
      <c r="D76" s="61"/>
      <c r="E76" s="61" t="s">
        <v>138</v>
      </c>
      <c r="F76" s="61"/>
      <c r="G76" s="61"/>
      <c r="H76" s="61"/>
      <c r="I76" s="61"/>
      <c r="J76" s="61"/>
      <c r="K76" s="61"/>
    </row>
    <row r="77" spans="1:11" ht="21" customHeight="1" x14ac:dyDescent="0.25">
      <c r="A77" s="90">
        <v>14</v>
      </c>
      <c r="B77" s="63" t="s">
        <v>77</v>
      </c>
      <c r="C77" s="61"/>
      <c r="D77" s="61"/>
      <c r="E77" s="61"/>
      <c r="F77" s="61"/>
      <c r="G77" s="61"/>
      <c r="H77" s="61"/>
      <c r="I77" s="61"/>
      <c r="J77" s="61"/>
      <c r="K77" s="61"/>
    </row>
    <row r="78" spans="1:11" ht="23.25" customHeight="1" x14ac:dyDescent="0.25">
      <c r="A78" s="62"/>
      <c r="B78" s="64" t="s">
        <v>10</v>
      </c>
      <c r="C78" s="61"/>
      <c r="D78" s="61"/>
      <c r="E78" s="61"/>
      <c r="F78" s="61"/>
      <c r="G78" s="61"/>
      <c r="H78" s="61"/>
      <c r="I78" s="61"/>
      <c r="J78" s="61"/>
      <c r="K78" s="61"/>
    </row>
    <row r="79" spans="1:11" ht="22.5" customHeight="1" x14ac:dyDescent="0.25">
      <c r="A79" s="62"/>
      <c r="B79" s="64" t="s">
        <v>11</v>
      </c>
      <c r="C79" s="61"/>
      <c r="D79" s="61"/>
      <c r="E79" s="61"/>
      <c r="F79" s="61"/>
      <c r="G79" s="61"/>
      <c r="H79" s="61"/>
      <c r="I79" s="61"/>
      <c r="J79" s="61"/>
      <c r="K79" s="61"/>
    </row>
    <row r="80" spans="1:11" ht="24" customHeight="1" x14ac:dyDescent="0.25">
      <c r="A80" s="62"/>
      <c r="B80" s="64" t="s">
        <v>12</v>
      </c>
      <c r="C80" s="61">
        <v>3</v>
      </c>
      <c r="D80" s="61"/>
      <c r="E80" s="61" t="s">
        <v>138</v>
      </c>
      <c r="F80" s="61"/>
      <c r="G80" s="61"/>
      <c r="H80" s="61"/>
      <c r="I80" s="61"/>
      <c r="J80" s="61"/>
      <c r="K80" s="61"/>
    </row>
    <row r="81" spans="1:11" ht="27.75" customHeight="1" x14ac:dyDescent="0.25">
      <c r="A81" s="62"/>
      <c r="B81" s="64" t="s">
        <v>13</v>
      </c>
      <c r="C81" s="61">
        <v>102</v>
      </c>
      <c r="D81" s="61"/>
      <c r="E81" s="61"/>
      <c r="F81" s="61"/>
      <c r="G81" s="61"/>
      <c r="H81" s="61"/>
      <c r="I81" s="61"/>
      <c r="J81" s="61"/>
      <c r="K81" s="61"/>
    </row>
    <row r="82" spans="1:11" x14ac:dyDescent="0.25">
      <c r="A82" s="90">
        <v>15</v>
      </c>
      <c r="B82" s="63" t="s">
        <v>78</v>
      </c>
      <c r="C82" s="61"/>
      <c r="D82" s="61"/>
      <c r="E82" s="61"/>
      <c r="F82" s="61"/>
      <c r="G82" s="61"/>
      <c r="H82" s="61"/>
      <c r="I82" s="61"/>
      <c r="J82" s="61"/>
      <c r="K82" s="61"/>
    </row>
    <row r="83" spans="1:11" ht="23.25" customHeight="1" x14ac:dyDescent="0.25">
      <c r="A83" s="62"/>
      <c r="B83" s="64" t="s">
        <v>10</v>
      </c>
      <c r="C83" s="61"/>
      <c r="D83" s="61"/>
      <c r="E83" s="61"/>
      <c r="F83" s="61"/>
      <c r="G83" s="61"/>
      <c r="H83" s="61"/>
      <c r="I83" s="61"/>
      <c r="J83" s="61"/>
      <c r="K83" s="61"/>
    </row>
    <row r="84" spans="1:11" ht="22.5" customHeight="1" x14ac:dyDescent="0.25">
      <c r="A84" s="62"/>
      <c r="B84" s="64" t="s">
        <v>11</v>
      </c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24" customHeight="1" x14ac:dyDescent="0.25">
      <c r="A85" s="62"/>
      <c r="B85" s="64" t="s">
        <v>12</v>
      </c>
      <c r="C85" s="61">
        <v>2</v>
      </c>
      <c r="D85" s="61"/>
      <c r="E85" s="61" t="s">
        <v>138</v>
      </c>
      <c r="F85" s="61"/>
      <c r="G85" s="61"/>
      <c r="H85" s="61"/>
      <c r="I85" s="61"/>
      <c r="J85" s="61"/>
      <c r="K85" s="61"/>
    </row>
    <row r="86" spans="1:11" ht="27.75" customHeight="1" x14ac:dyDescent="0.25">
      <c r="A86" s="62"/>
      <c r="B86" s="64" t="s">
        <v>13</v>
      </c>
      <c r="C86" s="61">
        <v>1</v>
      </c>
      <c r="D86" s="61"/>
      <c r="E86" s="61" t="s">
        <v>138</v>
      </c>
      <c r="F86" s="61"/>
      <c r="G86" s="61"/>
      <c r="H86" s="61"/>
      <c r="I86" s="61"/>
      <c r="J86" s="61"/>
      <c r="K86" s="61"/>
    </row>
    <row r="87" spans="1:11" hidden="1" x14ac:dyDescent="0.25">
      <c r="A87" s="90">
        <v>16</v>
      </c>
      <c r="B87" s="65" t="s">
        <v>79</v>
      </c>
      <c r="C87" s="61"/>
      <c r="D87" s="61"/>
      <c r="E87" s="61"/>
      <c r="F87" s="61"/>
      <c r="G87" s="61"/>
      <c r="H87" s="61"/>
      <c r="I87" s="61"/>
      <c r="J87" s="61"/>
      <c r="K87" s="61"/>
    </row>
    <row r="88" spans="1:11" ht="23.25" hidden="1" customHeight="1" x14ac:dyDescent="0.25">
      <c r="A88" s="62"/>
      <c r="B88" s="64" t="s">
        <v>10</v>
      </c>
      <c r="C88" s="61"/>
      <c r="D88" s="61"/>
      <c r="E88" s="61"/>
      <c r="F88" s="61"/>
      <c r="G88" s="61"/>
      <c r="H88" s="61"/>
      <c r="I88" s="61"/>
      <c r="J88" s="61"/>
      <c r="K88" s="61"/>
    </row>
    <row r="89" spans="1:11" ht="22.5" hidden="1" customHeight="1" x14ac:dyDescent="0.25">
      <c r="A89" s="62"/>
      <c r="B89" s="64" t="s">
        <v>11</v>
      </c>
      <c r="C89" s="61"/>
      <c r="D89" s="61"/>
      <c r="E89" s="61"/>
      <c r="F89" s="61"/>
      <c r="G89" s="61"/>
      <c r="H89" s="61"/>
      <c r="I89" s="61"/>
      <c r="J89" s="61"/>
      <c r="K89" s="61"/>
    </row>
    <row r="90" spans="1:11" ht="24" hidden="1" customHeight="1" x14ac:dyDescent="0.25">
      <c r="A90" s="62"/>
      <c r="B90" s="64" t="s">
        <v>12</v>
      </c>
      <c r="C90" s="61"/>
      <c r="D90" s="61"/>
      <c r="E90" s="61"/>
      <c r="F90" s="61"/>
      <c r="G90" s="61"/>
      <c r="H90" s="61"/>
      <c r="I90" s="61"/>
      <c r="J90" s="61"/>
      <c r="K90" s="61"/>
    </row>
    <row r="91" spans="1:11" ht="24" hidden="1" customHeight="1" x14ac:dyDescent="0.25">
      <c r="A91" s="62"/>
      <c r="B91" s="64" t="s">
        <v>13</v>
      </c>
      <c r="C91" s="61"/>
      <c r="D91" s="61"/>
      <c r="E91" s="61"/>
      <c r="F91" s="61"/>
      <c r="G91" s="61"/>
      <c r="H91" s="61"/>
      <c r="I91" s="61"/>
      <c r="J91" s="61"/>
      <c r="K91" s="61"/>
    </row>
    <row r="92" spans="1:11" ht="27.75" customHeight="1" x14ac:dyDescent="0.25">
      <c r="A92" s="66" t="s">
        <v>80</v>
      </c>
      <c r="B92" s="66" t="s">
        <v>81</v>
      </c>
      <c r="C92" s="61"/>
      <c r="D92" s="61"/>
      <c r="E92" s="61"/>
      <c r="F92" s="61"/>
      <c r="G92" s="61"/>
      <c r="H92" s="61"/>
      <c r="I92" s="61"/>
      <c r="J92" s="61"/>
      <c r="K92" s="61"/>
    </row>
    <row r="93" spans="1:11" ht="30" x14ac:dyDescent="0.25">
      <c r="A93" s="66">
        <v>17</v>
      </c>
      <c r="B93" s="67" t="s">
        <v>82</v>
      </c>
      <c r="C93" s="61"/>
      <c r="D93" s="61"/>
      <c r="E93" s="61"/>
      <c r="F93" s="61"/>
      <c r="G93" s="61"/>
      <c r="H93" s="61"/>
      <c r="I93" s="61"/>
      <c r="J93" s="61"/>
      <c r="K93" s="61"/>
    </row>
    <row r="94" spans="1:11" ht="23.25" customHeight="1" x14ac:dyDescent="0.25">
      <c r="A94" s="62"/>
      <c r="B94" s="64" t="s">
        <v>10</v>
      </c>
      <c r="C94" s="61"/>
      <c r="D94" s="61"/>
      <c r="E94" s="61"/>
      <c r="F94" s="61"/>
      <c r="G94" s="61"/>
      <c r="H94" s="61"/>
      <c r="I94" s="61"/>
      <c r="J94" s="61"/>
      <c r="K94" s="61"/>
    </row>
    <row r="95" spans="1:11" ht="22.5" customHeight="1" x14ac:dyDescent="0.25">
      <c r="A95" s="62"/>
      <c r="B95" s="64" t="s">
        <v>11</v>
      </c>
      <c r="C95" s="61"/>
      <c r="D95" s="61">
        <v>2545.5</v>
      </c>
      <c r="E95" s="61"/>
      <c r="F95" s="61"/>
      <c r="G95" s="61"/>
      <c r="H95" s="61"/>
      <c r="I95" s="61"/>
      <c r="J95" s="61" t="s">
        <v>138</v>
      </c>
      <c r="K95" s="61"/>
    </row>
    <row r="96" spans="1:11" ht="24" customHeight="1" x14ac:dyDescent="0.25">
      <c r="A96" s="62"/>
      <c r="B96" s="64" t="s">
        <v>12</v>
      </c>
      <c r="C96" s="61">
        <v>3</v>
      </c>
      <c r="D96" s="61"/>
      <c r="E96" s="61"/>
      <c r="F96" s="61"/>
      <c r="G96" s="61"/>
      <c r="H96" s="61"/>
      <c r="I96" s="61"/>
      <c r="J96" s="61" t="s">
        <v>138</v>
      </c>
      <c r="K96" s="61"/>
    </row>
    <row r="97" spans="1:11" ht="27.75" customHeight="1" x14ac:dyDescent="0.25">
      <c r="A97" s="62"/>
      <c r="B97" s="64" t="s">
        <v>13</v>
      </c>
      <c r="C97" s="61">
        <v>67</v>
      </c>
      <c r="D97" s="61"/>
      <c r="E97" s="61"/>
      <c r="F97" s="61"/>
      <c r="G97" s="61"/>
      <c r="H97" s="61"/>
      <c r="I97" s="61"/>
      <c r="J97" s="61"/>
      <c r="K97" s="61"/>
    </row>
    <row r="98" spans="1:11" ht="27.75" customHeight="1" x14ac:dyDescent="0.25">
      <c r="A98" s="66">
        <v>18</v>
      </c>
      <c r="B98" s="67" t="s">
        <v>83</v>
      </c>
      <c r="C98" s="61"/>
      <c r="D98" s="61"/>
      <c r="E98" s="61"/>
      <c r="F98" s="61"/>
      <c r="G98" s="61"/>
      <c r="H98" s="61"/>
      <c r="I98" s="61"/>
      <c r="J98" s="61"/>
      <c r="K98" s="61"/>
    </row>
    <row r="99" spans="1:11" ht="27.75" customHeight="1" x14ac:dyDescent="0.25">
      <c r="A99" s="62"/>
      <c r="B99" s="64" t="s">
        <v>10</v>
      </c>
      <c r="C99" s="61"/>
      <c r="D99" s="61"/>
      <c r="E99" s="61"/>
      <c r="F99" s="61"/>
      <c r="G99" s="61"/>
      <c r="H99" s="61"/>
      <c r="I99" s="61"/>
      <c r="J99" s="61"/>
      <c r="K99" s="61"/>
    </row>
    <row r="100" spans="1:11" ht="27.75" customHeight="1" x14ac:dyDescent="0.25">
      <c r="A100" s="62"/>
      <c r="B100" s="64" t="s">
        <v>11</v>
      </c>
      <c r="C100" s="61"/>
      <c r="D100" s="61" t="s">
        <v>155</v>
      </c>
      <c r="E100" s="61"/>
      <c r="F100" s="61" t="s">
        <v>138</v>
      </c>
      <c r="G100" s="61"/>
      <c r="H100" s="61"/>
      <c r="I100" s="61"/>
      <c r="J100" s="61"/>
      <c r="K100" s="61"/>
    </row>
    <row r="101" spans="1:11" ht="27.75" customHeight="1" x14ac:dyDescent="0.25">
      <c r="A101" s="62"/>
      <c r="B101" s="64" t="s">
        <v>12</v>
      </c>
      <c r="C101" s="61">
        <v>2</v>
      </c>
      <c r="D101" s="61"/>
      <c r="E101" s="61"/>
      <c r="F101" s="61" t="s">
        <v>138</v>
      </c>
      <c r="G101" s="61"/>
      <c r="H101" s="61"/>
      <c r="I101" s="61"/>
      <c r="J101" s="61"/>
      <c r="K101" s="61"/>
    </row>
    <row r="102" spans="1:11" ht="27.75" customHeight="1" x14ac:dyDescent="0.25">
      <c r="A102" s="85"/>
      <c r="B102" s="64" t="s">
        <v>13</v>
      </c>
      <c r="C102" s="61">
        <v>3</v>
      </c>
      <c r="D102" s="61"/>
      <c r="E102" s="61"/>
      <c r="F102" s="61" t="s">
        <v>138</v>
      </c>
      <c r="G102" s="61"/>
      <c r="H102" s="61"/>
      <c r="I102" s="61"/>
      <c r="J102" s="61"/>
      <c r="K102" s="61"/>
    </row>
    <row r="103" spans="1:11" x14ac:dyDescent="0.25">
      <c r="A103" s="66">
        <v>19</v>
      </c>
      <c r="B103" s="68" t="s">
        <v>84</v>
      </c>
      <c r="C103" s="61"/>
      <c r="D103" s="61"/>
      <c r="E103" s="61"/>
      <c r="F103" s="61"/>
      <c r="G103" s="61"/>
      <c r="H103" s="61"/>
      <c r="I103" s="61"/>
      <c r="J103" s="61"/>
      <c r="K103" s="61"/>
    </row>
    <row r="104" spans="1:11" ht="23.25" customHeight="1" x14ac:dyDescent="0.25">
      <c r="A104" s="62"/>
      <c r="B104" s="64" t="s">
        <v>10</v>
      </c>
      <c r="C104" s="61"/>
      <c r="D104" s="61"/>
      <c r="E104" s="61"/>
      <c r="F104" s="61"/>
      <c r="G104" s="61"/>
      <c r="H104" s="61"/>
      <c r="I104" s="61"/>
      <c r="J104" s="61"/>
      <c r="K104" s="61"/>
    </row>
    <row r="105" spans="1:11" ht="22.5" customHeight="1" x14ac:dyDescent="0.25">
      <c r="A105" s="62"/>
      <c r="B105" s="64" t="s">
        <v>11</v>
      </c>
      <c r="C105" s="61"/>
      <c r="D105" s="61"/>
      <c r="E105" s="61"/>
      <c r="F105" s="61"/>
      <c r="G105" s="61"/>
      <c r="H105" s="61"/>
      <c r="I105" s="61"/>
      <c r="J105" s="61"/>
      <c r="K105" s="61"/>
    </row>
    <row r="106" spans="1:11" ht="24" customHeight="1" x14ac:dyDescent="0.25">
      <c r="A106" s="62"/>
      <c r="B106" s="64" t="s">
        <v>12</v>
      </c>
      <c r="C106" s="61">
        <v>1</v>
      </c>
      <c r="D106" s="61"/>
      <c r="E106" s="61"/>
      <c r="F106" s="61" t="s">
        <v>138</v>
      </c>
      <c r="G106" s="61"/>
      <c r="H106" s="61"/>
      <c r="I106" s="61"/>
      <c r="J106" s="61"/>
      <c r="K106" s="61"/>
    </row>
    <row r="107" spans="1:11" ht="27.75" customHeight="1" x14ac:dyDescent="0.25">
      <c r="A107" s="62"/>
      <c r="B107" s="64" t="s">
        <v>13</v>
      </c>
      <c r="C107" s="61">
        <v>48</v>
      </c>
      <c r="D107" s="61"/>
      <c r="E107" s="61"/>
      <c r="F107" s="61" t="s">
        <v>138</v>
      </c>
      <c r="G107" s="61"/>
      <c r="H107" s="61"/>
      <c r="I107" s="61"/>
      <c r="J107" s="61"/>
      <c r="K107" s="61"/>
    </row>
    <row r="108" spans="1:11" x14ac:dyDescent="0.25">
      <c r="A108" s="66">
        <v>20</v>
      </c>
      <c r="B108" s="68" t="s">
        <v>85</v>
      </c>
      <c r="C108" s="61"/>
      <c r="D108" s="61"/>
      <c r="E108" s="61"/>
      <c r="F108" s="61"/>
      <c r="G108" s="61"/>
      <c r="H108" s="61"/>
      <c r="I108" s="61"/>
      <c r="J108" s="61"/>
      <c r="K108" s="61"/>
    </row>
    <row r="109" spans="1:11" ht="23.25" customHeight="1" x14ac:dyDescent="0.25">
      <c r="A109" s="62"/>
      <c r="B109" s="64" t="s">
        <v>10</v>
      </c>
      <c r="C109" s="61"/>
      <c r="D109" s="61"/>
      <c r="E109" s="61"/>
      <c r="F109" s="61"/>
      <c r="G109" s="61"/>
      <c r="H109" s="61"/>
      <c r="I109" s="61"/>
      <c r="J109" s="61"/>
      <c r="K109" s="61"/>
    </row>
    <row r="110" spans="1:11" ht="22.5" customHeight="1" x14ac:dyDescent="0.25">
      <c r="A110" s="62"/>
      <c r="B110" s="64" t="s">
        <v>11</v>
      </c>
      <c r="C110" s="61"/>
      <c r="D110" s="61"/>
      <c r="E110" s="61"/>
      <c r="F110" s="61"/>
      <c r="G110" s="61"/>
      <c r="H110" s="61"/>
      <c r="I110" s="61"/>
      <c r="J110" s="61"/>
      <c r="K110" s="61"/>
    </row>
    <row r="111" spans="1:11" ht="24" customHeight="1" x14ac:dyDescent="0.25">
      <c r="A111" s="62"/>
      <c r="B111" s="64" t="s">
        <v>12</v>
      </c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 ht="27.75" customHeight="1" x14ac:dyDescent="0.25">
      <c r="A112" s="62"/>
      <c r="B112" s="64" t="s">
        <v>13</v>
      </c>
      <c r="C112" s="61">
        <v>72</v>
      </c>
      <c r="D112" s="61"/>
      <c r="E112" s="61"/>
      <c r="F112" s="61" t="s">
        <v>138</v>
      </c>
      <c r="G112" s="61"/>
      <c r="H112" s="61"/>
      <c r="I112" s="61"/>
      <c r="J112" s="61"/>
      <c r="K112" s="61"/>
    </row>
    <row r="113" spans="1:11" ht="30" x14ac:dyDescent="0.25">
      <c r="A113" s="66">
        <v>21</v>
      </c>
      <c r="B113" s="69" t="s">
        <v>86</v>
      </c>
      <c r="C113" s="61"/>
      <c r="D113" s="61"/>
      <c r="E113" s="61"/>
      <c r="F113" s="61"/>
      <c r="G113" s="61"/>
      <c r="H113" s="61"/>
      <c r="I113" s="61"/>
      <c r="J113" s="61"/>
      <c r="K113" s="61"/>
    </row>
    <row r="114" spans="1:11" ht="23.25" customHeight="1" x14ac:dyDescent="0.25">
      <c r="A114" s="62"/>
      <c r="B114" s="64" t="s">
        <v>10</v>
      </c>
      <c r="C114" s="61"/>
      <c r="D114" s="61">
        <v>13180</v>
      </c>
      <c r="E114" s="61"/>
      <c r="F114" s="61" t="s">
        <v>138</v>
      </c>
      <c r="G114" s="61"/>
      <c r="H114" s="61"/>
      <c r="I114" s="61"/>
      <c r="J114" s="61"/>
      <c r="K114" s="61"/>
    </row>
    <row r="115" spans="1:11" ht="22.5" customHeight="1" x14ac:dyDescent="0.25">
      <c r="A115" s="62"/>
      <c r="B115" s="64" t="s">
        <v>11</v>
      </c>
      <c r="C115" s="61"/>
      <c r="D115" s="61">
        <v>18827</v>
      </c>
      <c r="E115" s="61"/>
      <c r="F115" s="61" t="s">
        <v>138</v>
      </c>
      <c r="G115" s="61"/>
      <c r="H115" s="61"/>
      <c r="I115" s="61"/>
      <c r="J115" s="61"/>
      <c r="K115" s="61"/>
    </row>
    <row r="116" spans="1:11" ht="24" customHeight="1" x14ac:dyDescent="0.25">
      <c r="A116" s="62"/>
      <c r="B116" s="64" t="s">
        <v>12</v>
      </c>
      <c r="C116" s="61">
        <v>2</v>
      </c>
      <c r="D116" s="61"/>
      <c r="E116" s="61"/>
      <c r="F116" s="61" t="s">
        <v>138</v>
      </c>
      <c r="G116" s="61"/>
      <c r="H116" s="61"/>
      <c r="I116" s="61"/>
      <c r="J116" s="61"/>
      <c r="K116" s="61"/>
    </row>
    <row r="117" spans="1:11" ht="27.75" customHeight="1" x14ac:dyDescent="0.25">
      <c r="A117" s="62"/>
      <c r="B117" s="64" t="s">
        <v>13</v>
      </c>
      <c r="C117" s="61">
        <v>776</v>
      </c>
      <c r="D117" s="61"/>
      <c r="E117" s="61"/>
      <c r="F117" s="61" t="s">
        <v>138</v>
      </c>
      <c r="G117" s="61"/>
      <c r="H117" s="61"/>
      <c r="I117" s="61"/>
      <c r="J117" s="61"/>
      <c r="K117" s="61"/>
    </row>
    <row r="118" spans="1:11" x14ac:dyDescent="0.25">
      <c r="A118" s="66"/>
      <c r="B118" s="70" t="s">
        <v>87</v>
      </c>
      <c r="C118" s="61"/>
      <c r="D118" s="61"/>
      <c r="E118" s="61"/>
      <c r="F118" s="61"/>
      <c r="G118" s="61"/>
      <c r="H118" s="61"/>
      <c r="I118" s="61"/>
      <c r="J118" s="61"/>
      <c r="K118" s="61"/>
    </row>
    <row r="119" spans="1:11" ht="30" x14ac:dyDescent="0.25">
      <c r="A119" s="66">
        <v>22</v>
      </c>
      <c r="B119" s="71" t="s">
        <v>88</v>
      </c>
      <c r="C119" s="61"/>
      <c r="D119" s="61"/>
      <c r="E119" s="61"/>
      <c r="F119" s="61"/>
      <c r="G119" s="61"/>
      <c r="H119" s="61"/>
      <c r="I119" s="61"/>
      <c r="J119" s="61"/>
      <c r="K119" s="61"/>
    </row>
    <row r="120" spans="1:11" ht="23.25" customHeight="1" x14ac:dyDescent="0.25">
      <c r="A120" s="62"/>
      <c r="B120" s="64" t="s">
        <v>10</v>
      </c>
      <c r="C120" s="61"/>
      <c r="D120" s="61">
        <v>4828.2</v>
      </c>
      <c r="E120" s="61"/>
      <c r="F120" s="61" t="s">
        <v>138</v>
      </c>
      <c r="G120" s="61"/>
      <c r="H120" s="61"/>
      <c r="I120" s="61"/>
      <c r="J120" s="61"/>
      <c r="K120" s="61"/>
    </row>
    <row r="121" spans="1:11" ht="22.5" customHeight="1" x14ac:dyDescent="0.25">
      <c r="A121" s="62"/>
      <c r="B121" s="64" t="s">
        <v>11</v>
      </c>
      <c r="C121" s="61"/>
      <c r="D121" s="61">
        <v>8991.2000000000007</v>
      </c>
      <c r="E121" s="61"/>
      <c r="F121" s="61" t="s">
        <v>138</v>
      </c>
      <c r="G121" s="61"/>
      <c r="H121" s="61"/>
      <c r="I121" s="61"/>
      <c r="J121" s="61"/>
      <c r="K121" s="61"/>
    </row>
    <row r="122" spans="1:11" ht="24" customHeight="1" x14ac:dyDescent="0.25">
      <c r="A122" s="62"/>
      <c r="B122" s="64" t="s">
        <v>12</v>
      </c>
      <c r="C122" s="61">
        <v>5</v>
      </c>
      <c r="D122" s="61"/>
      <c r="E122" s="61"/>
      <c r="F122" s="61" t="s">
        <v>138</v>
      </c>
      <c r="G122" s="61"/>
      <c r="H122" s="61"/>
      <c r="I122" s="61"/>
      <c r="J122" s="61"/>
      <c r="K122" s="61"/>
    </row>
    <row r="123" spans="1:11" ht="27.75" customHeight="1" x14ac:dyDescent="0.25">
      <c r="A123" s="62"/>
      <c r="B123" s="64" t="s">
        <v>13</v>
      </c>
      <c r="C123" s="61">
        <v>579</v>
      </c>
      <c r="D123" s="61"/>
      <c r="E123" s="61"/>
      <c r="F123" s="61" t="s">
        <v>138</v>
      </c>
      <c r="G123" s="61"/>
      <c r="H123" s="61"/>
      <c r="I123" s="61"/>
      <c r="J123" s="61"/>
      <c r="K123" s="61"/>
    </row>
    <row r="124" spans="1:11" ht="28.5" x14ac:dyDescent="0.25">
      <c r="A124" s="66"/>
      <c r="B124" s="70" t="s">
        <v>89</v>
      </c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 x14ac:dyDescent="0.25">
      <c r="A125" s="66">
        <v>23</v>
      </c>
      <c r="B125" s="72" t="s">
        <v>90</v>
      </c>
      <c r="C125" s="61"/>
      <c r="D125" s="61"/>
      <c r="E125" s="61"/>
      <c r="F125" s="61"/>
      <c r="G125" s="61"/>
      <c r="H125" s="61"/>
      <c r="I125" s="61"/>
      <c r="J125" s="61"/>
      <c r="K125" s="61"/>
    </row>
    <row r="126" spans="1:11" ht="23.25" customHeight="1" x14ac:dyDescent="0.25">
      <c r="A126" s="62"/>
      <c r="B126" s="64" t="s">
        <v>10</v>
      </c>
      <c r="C126" s="61"/>
      <c r="D126" s="61"/>
      <c r="E126" s="61"/>
      <c r="F126" s="61"/>
      <c r="G126" s="61"/>
      <c r="H126" s="61"/>
      <c r="I126" s="61"/>
      <c r="J126" s="61"/>
      <c r="K126" s="61"/>
    </row>
    <row r="127" spans="1:11" ht="22.5" customHeight="1" x14ac:dyDescent="0.25">
      <c r="A127" s="62"/>
      <c r="B127" s="64" t="s">
        <v>11</v>
      </c>
      <c r="C127" s="61"/>
      <c r="D127" s="61">
        <v>1845.35</v>
      </c>
      <c r="E127" s="61"/>
      <c r="F127" s="61" t="s">
        <v>138</v>
      </c>
      <c r="G127" s="61"/>
      <c r="H127" s="61"/>
      <c r="I127" s="61"/>
      <c r="J127" s="61"/>
      <c r="K127" s="61"/>
    </row>
    <row r="128" spans="1:11" ht="24" customHeight="1" x14ac:dyDescent="0.25">
      <c r="A128" s="62"/>
      <c r="B128" s="64" t="s">
        <v>12</v>
      </c>
      <c r="C128" s="61">
        <v>6</v>
      </c>
      <c r="D128" s="61"/>
      <c r="E128" s="61"/>
      <c r="F128" s="181"/>
      <c r="G128" s="61"/>
      <c r="H128" s="61"/>
      <c r="I128" s="61"/>
      <c r="J128" s="61"/>
      <c r="K128" s="61"/>
    </row>
    <row r="129" spans="1:11" ht="27.75" customHeight="1" x14ac:dyDescent="0.25">
      <c r="A129" s="62"/>
      <c r="B129" s="64" t="s">
        <v>13</v>
      </c>
      <c r="C129" s="61"/>
      <c r="D129" s="61"/>
      <c r="E129" s="61"/>
      <c r="F129" s="61"/>
      <c r="G129" s="61"/>
      <c r="H129" s="61"/>
      <c r="I129" s="61"/>
      <c r="J129" s="61"/>
      <c r="K129" s="61"/>
    </row>
    <row r="130" spans="1:11" x14ac:dyDescent="0.25">
      <c r="A130" s="66">
        <v>24</v>
      </c>
      <c r="B130" s="72" t="s">
        <v>91</v>
      </c>
      <c r="C130" s="61"/>
      <c r="D130" s="61"/>
      <c r="E130" s="61"/>
      <c r="F130" s="61"/>
      <c r="G130" s="61"/>
      <c r="H130" s="61"/>
      <c r="I130" s="61"/>
      <c r="J130" s="61"/>
      <c r="K130" s="61"/>
    </row>
    <row r="131" spans="1:11" ht="23.25" customHeight="1" x14ac:dyDescent="0.25">
      <c r="A131" s="62"/>
      <c r="B131" s="64" t="s">
        <v>10</v>
      </c>
      <c r="C131" s="61"/>
      <c r="D131" s="61" t="s">
        <v>141</v>
      </c>
      <c r="E131" s="61"/>
      <c r="F131" s="61" t="s">
        <v>138</v>
      </c>
      <c r="G131" s="61"/>
      <c r="H131" s="61"/>
      <c r="I131" s="61"/>
      <c r="J131" s="61"/>
      <c r="K131" s="61"/>
    </row>
    <row r="132" spans="1:11" ht="22.5" customHeight="1" x14ac:dyDescent="0.25">
      <c r="A132" s="62"/>
      <c r="B132" s="64" t="s">
        <v>11</v>
      </c>
      <c r="C132" s="61"/>
      <c r="D132" s="61">
        <v>3231.81</v>
      </c>
      <c r="E132" s="61"/>
      <c r="F132" s="61" t="s">
        <v>138</v>
      </c>
      <c r="G132" s="61"/>
      <c r="H132" s="61"/>
      <c r="I132" s="61"/>
      <c r="J132" s="61"/>
      <c r="K132" s="61"/>
    </row>
    <row r="133" spans="1:11" ht="24" customHeight="1" x14ac:dyDescent="0.25">
      <c r="A133" s="62"/>
      <c r="B133" s="64" t="s">
        <v>12</v>
      </c>
      <c r="C133" s="61">
        <v>2</v>
      </c>
      <c r="D133" s="61"/>
      <c r="E133" s="61"/>
      <c r="F133" s="61" t="s">
        <v>138</v>
      </c>
      <c r="G133" s="61"/>
      <c r="H133" s="61"/>
      <c r="I133" s="61"/>
      <c r="J133" s="61"/>
      <c r="K133" s="61"/>
    </row>
    <row r="134" spans="1:11" ht="27.75" customHeight="1" x14ac:dyDescent="0.25">
      <c r="A134" s="62"/>
      <c r="B134" s="64" t="s">
        <v>13</v>
      </c>
      <c r="C134" s="61">
        <v>831</v>
      </c>
      <c r="D134" s="61"/>
      <c r="E134" s="61"/>
      <c r="F134" s="61" t="s">
        <v>138</v>
      </c>
      <c r="G134" s="61"/>
      <c r="H134" s="61"/>
      <c r="I134" s="61"/>
      <c r="J134" s="61"/>
      <c r="K134" s="61"/>
    </row>
    <row r="135" spans="1:11" ht="30" x14ac:dyDescent="0.25">
      <c r="A135" s="66">
        <v>25</v>
      </c>
      <c r="B135" s="72" t="s">
        <v>92</v>
      </c>
      <c r="C135" s="61"/>
      <c r="D135" s="61"/>
      <c r="E135" s="61"/>
      <c r="F135" s="61"/>
      <c r="G135" s="61"/>
      <c r="H135" s="61"/>
      <c r="I135" s="61"/>
      <c r="J135" s="61"/>
      <c r="K135" s="61"/>
    </row>
    <row r="136" spans="1:11" ht="23.25" customHeight="1" x14ac:dyDescent="0.25">
      <c r="A136" s="62"/>
      <c r="B136" s="64" t="s">
        <v>10</v>
      </c>
      <c r="C136" s="61">
        <v>4</v>
      </c>
      <c r="D136" s="61">
        <v>48414</v>
      </c>
      <c r="E136" s="61"/>
      <c r="F136" s="61"/>
      <c r="G136" s="61"/>
      <c r="H136" s="61">
        <v>221</v>
      </c>
      <c r="I136" s="61"/>
      <c r="J136" s="61">
        <v>48193</v>
      </c>
      <c r="K136" s="61"/>
    </row>
    <row r="137" spans="1:11" ht="22.5" customHeight="1" x14ac:dyDescent="0.25">
      <c r="A137" s="62"/>
      <c r="B137" s="64" t="s">
        <v>11</v>
      </c>
      <c r="C137" s="61"/>
      <c r="D137" s="61">
        <v>17526</v>
      </c>
      <c r="E137" s="61"/>
      <c r="F137" s="61"/>
      <c r="G137" s="61"/>
      <c r="H137" s="61">
        <v>925</v>
      </c>
      <c r="I137" s="61"/>
      <c r="J137" s="61">
        <v>16601</v>
      </c>
      <c r="K137" s="61"/>
    </row>
    <row r="138" spans="1:11" ht="24" customHeight="1" x14ac:dyDescent="0.25">
      <c r="A138" s="62"/>
      <c r="B138" s="64" t="s">
        <v>12</v>
      </c>
      <c r="C138" s="61">
        <v>5</v>
      </c>
      <c r="D138" s="61"/>
      <c r="E138" s="61"/>
      <c r="F138" s="61"/>
      <c r="G138" s="61"/>
      <c r="H138" s="61"/>
      <c r="I138" s="61"/>
      <c r="J138" s="61">
        <v>5</v>
      </c>
      <c r="K138" s="61"/>
    </row>
    <row r="139" spans="1:11" ht="27.75" customHeight="1" x14ac:dyDescent="0.25">
      <c r="A139" s="62"/>
      <c r="B139" s="64" t="s">
        <v>13</v>
      </c>
      <c r="C139" s="61"/>
      <c r="D139" s="61"/>
      <c r="E139" s="61"/>
      <c r="F139" s="61"/>
      <c r="G139" s="61"/>
      <c r="H139" s="61"/>
      <c r="I139" s="61"/>
      <c r="J139" s="61">
        <v>559</v>
      </c>
      <c r="K139" s="61"/>
    </row>
    <row r="140" spans="1:11" x14ac:dyDescent="0.25">
      <c r="A140" s="66">
        <v>26</v>
      </c>
      <c r="B140" s="72" t="s">
        <v>93</v>
      </c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 ht="23.25" customHeight="1" x14ac:dyDescent="0.25">
      <c r="A141" s="62"/>
      <c r="B141" s="64" t="s">
        <v>10</v>
      </c>
      <c r="C141" s="61"/>
      <c r="D141" s="61">
        <v>8651</v>
      </c>
      <c r="E141" s="61"/>
      <c r="F141" s="61">
        <v>8651</v>
      </c>
      <c r="G141" s="61"/>
      <c r="H141" s="61"/>
      <c r="I141" s="61"/>
      <c r="J141" s="61"/>
      <c r="K141" s="61"/>
    </row>
    <row r="142" spans="1:11" ht="22.5" customHeight="1" x14ac:dyDescent="0.25">
      <c r="A142" s="62"/>
      <c r="B142" s="64" t="s">
        <v>11</v>
      </c>
      <c r="C142" s="61"/>
      <c r="D142" s="61">
        <v>11554</v>
      </c>
      <c r="E142" s="61"/>
      <c r="F142" s="61">
        <f>D142</f>
        <v>11554</v>
      </c>
      <c r="G142" s="61"/>
      <c r="H142" s="61">
        <v>895</v>
      </c>
      <c r="I142" s="61"/>
      <c r="J142" s="61"/>
      <c r="K142" s="61"/>
    </row>
    <row r="143" spans="1:11" ht="24" customHeight="1" x14ac:dyDescent="0.25">
      <c r="A143" s="62"/>
      <c r="B143" s="64" t="s">
        <v>12</v>
      </c>
      <c r="C143" s="61">
        <v>3</v>
      </c>
      <c r="D143" s="61"/>
      <c r="E143" s="61"/>
      <c r="F143" s="61">
        <v>3</v>
      </c>
      <c r="G143" s="61"/>
      <c r="H143" s="61"/>
      <c r="I143" s="61"/>
      <c r="J143" s="61"/>
      <c r="K143" s="61"/>
    </row>
    <row r="144" spans="1:11" ht="27.75" customHeight="1" x14ac:dyDescent="0.25">
      <c r="A144" s="62"/>
      <c r="B144" s="64" t="s">
        <v>13</v>
      </c>
      <c r="C144" s="61">
        <f>81+336</f>
        <v>417</v>
      </c>
      <c r="D144" s="61"/>
      <c r="E144" s="61"/>
      <c r="F144" s="61">
        <v>417</v>
      </c>
      <c r="G144" s="61"/>
      <c r="H144" s="61"/>
      <c r="I144" s="61"/>
      <c r="J144" s="61"/>
      <c r="K144" s="61"/>
    </row>
    <row r="145" spans="1:11" x14ac:dyDescent="0.25">
      <c r="A145" s="66">
        <v>27</v>
      </c>
      <c r="B145" s="72" t="s">
        <v>94</v>
      </c>
      <c r="C145" s="61"/>
      <c r="D145" s="61"/>
      <c r="E145" s="61"/>
      <c r="F145" s="61"/>
      <c r="G145" s="61"/>
      <c r="H145" s="61"/>
      <c r="I145" s="61"/>
      <c r="J145" s="61"/>
      <c r="K145" s="61"/>
    </row>
    <row r="146" spans="1:11" ht="23.25" customHeight="1" x14ac:dyDescent="0.25">
      <c r="A146" s="62"/>
      <c r="B146" s="64" t="s">
        <v>10</v>
      </c>
      <c r="C146" s="61"/>
      <c r="D146" s="61">
        <v>42538</v>
      </c>
      <c r="E146" s="61"/>
      <c r="F146" s="61"/>
      <c r="G146" s="61"/>
      <c r="H146" s="61"/>
      <c r="I146" s="61"/>
      <c r="J146" s="61">
        <v>42538</v>
      </c>
      <c r="K146" s="61"/>
    </row>
    <row r="147" spans="1:11" ht="22.5" customHeight="1" x14ac:dyDescent="0.25">
      <c r="A147" s="62"/>
      <c r="B147" s="64" t="s">
        <v>11</v>
      </c>
      <c r="C147" s="61"/>
      <c r="D147" s="61">
        <v>10616</v>
      </c>
      <c r="E147" s="61"/>
      <c r="F147" s="61"/>
      <c r="G147" s="61"/>
      <c r="H147" s="61"/>
      <c r="I147" s="61"/>
      <c r="J147" s="61">
        <v>10616</v>
      </c>
      <c r="K147" s="61"/>
    </row>
    <row r="148" spans="1:11" ht="24" customHeight="1" x14ac:dyDescent="0.25">
      <c r="A148" s="62"/>
      <c r="B148" s="64" t="s">
        <v>12</v>
      </c>
      <c r="C148" s="61">
        <v>3</v>
      </c>
      <c r="D148" s="61" t="s">
        <v>157</v>
      </c>
      <c r="E148" s="61"/>
      <c r="F148" s="61"/>
      <c r="G148" s="61"/>
      <c r="H148" s="61"/>
      <c r="I148" s="61"/>
      <c r="J148" s="61">
        <v>3</v>
      </c>
      <c r="K148" s="61"/>
    </row>
    <row r="149" spans="1:11" ht="27.75" customHeight="1" x14ac:dyDescent="0.25">
      <c r="A149" s="62"/>
      <c r="B149" s="64" t="s">
        <v>13</v>
      </c>
      <c r="C149" s="61">
        <v>672</v>
      </c>
      <c r="D149" s="61"/>
      <c r="E149" s="61"/>
      <c r="F149" s="61"/>
      <c r="G149" s="61"/>
      <c r="H149" s="61"/>
      <c r="I149" s="61"/>
      <c r="J149" s="61">
        <v>672</v>
      </c>
      <c r="K149" s="61"/>
    </row>
    <row r="150" spans="1:11" x14ac:dyDescent="0.25">
      <c r="A150" s="66">
        <v>28</v>
      </c>
      <c r="B150" s="72" t="s">
        <v>95</v>
      </c>
      <c r="C150" s="61"/>
      <c r="D150" s="61"/>
      <c r="E150" s="61"/>
      <c r="F150" s="61"/>
      <c r="G150" s="61"/>
      <c r="H150" s="61"/>
      <c r="I150" s="61"/>
      <c r="J150" s="61"/>
      <c r="K150" s="61"/>
    </row>
    <row r="151" spans="1:11" ht="23.25" customHeight="1" x14ac:dyDescent="0.25">
      <c r="A151" s="62"/>
      <c r="B151" s="64" t="s">
        <v>10</v>
      </c>
      <c r="C151" s="61"/>
      <c r="D151" s="61">
        <v>1689147.42</v>
      </c>
      <c r="E151" s="61"/>
      <c r="F151" s="61">
        <v>1689147.42</v>
      </c>
      <c r="G151" s="61"/>
      <c r="H151" s="61"/>
      <c r="I151" s="61"/>
      <c r="J151" s="61"/>
      <c r="K151" s="61"/>
    </row>
    <row r="152" spans="1:11" ht="22.5" customHeight="1" x14ac:dyDescent="0.25">
      <c r="A152" s="62"/>
      <c r="B152" s="64" t="s">
        <v>11</v>
      </c>
      <c r="C152" s="61"/>
      <c r="D152" s="61">
        <v>5613.33</v>
      </c>
      <c r="E152" s="61"/>
      <c r="F152" s="61">
        <v>5613.33</v>
      </c>
      <c r="G152" s="61"/>
      <c r="H152" s="61"/>
      <c r="I152" s="61"/>
      <c r="J152" s="61"/>
      <c r="K152" s="61"/>
    </row>
    <row r="153" spans="1:11" ht="24" customHeight="1" x14ac:dyDescent="0.25">
      <c r="A153" s="62"/>
      <c r="B153" s="64" t="s">
        <v>12</v>
      </c>
      <c r="C153" s="61">
        <v>4</v>
      </c>
      <c r="D153" s="61"/>
      <c r="E153" s="61"/>
      <c r="F153" s="61">
        <v>4</v>
      </c>
      <c r="G153" s="61"/>
      <c r="H153" s="61"/>
      <c r="I153" s="61"/>
      <c r="J153" s="61"/>
      <c r="K153" s="61"/>
    </row>
    <row r="154" spans="1:11" ht="27.75" customHeight="1" x14ac:dyDescent="0.25">
      <c r="A154" s="62"/>
      <c r="B154" s="64" t="s">
        <v>13</v>
      </c>
      <c r="C154" s="61">
        <v>9</v>
      </c>
      <c r="D154" s="61"/>
      <c r="E154" s="61"/>
      <c r="F154" s="61">
        <v>9</v>
      </c>
      <c r="G154" s="61"/>
      <c r="H154" s="61"/>
      <c r="I154" s="61"/>
      <c r="J154" s="61"/>
      <c r="K154" s="61"/>
    </row>
    <row r="155" spans="1:11" x14ac:dyDescent="0.25">
      <c r="A155" s="66">
        <v>29</v>
      </c>
      <c r="B155" s="72" t="s">
        <v>96</v>
      </c>
      <c r="C155" s="61"/>
      <c r="D155" s="61"/>
      <c r="E155" s="61"/>
      <c r="F155" s="61"/>
      <c r="G155" s="61"/>
      <c r="H155" s="61"/>
      <c r="I155" s="61"/>
      <c r="J155" s="61"/>
      <c r="K155" s="61"/>
    </row>
    <row r="156" spans="1:11" ht="23.25" customHeight="1" x14ac:dyDescent="0.25">
      <c r="A156" s="62"/>
      <c r="B156" s="64" t="s">
        <v>10</v>
      </c>
      <c r="C156" s="61"/>
      <c r="D156" s="61">
        <v>1707</v>
      </c>
      <c r="E156" s="61"/>
      <c r="F156" s="61"/>
      <c r="G156" s="61"/>
      <c r="H156" s="61"/>
      <c r="I156" s="61"/>
      <c r="J156" s="61">
        <v>1707</v>
      </c>
      <c r="K156" s="61"/>
    </row>
    <row r="157" spans="1:11" ht="22.5" customHeight="1" x14ac:dyDescent="0.25">
      <c r="A157" s="62"/>
      <c r="B157" s="64" t="s">
        <v>11</v>
      </c>
      <c r="C157" s="61"/>
      <c r="D157" s="61">
        <v>2664</v>
      </c>
      <c r="E157" s="61"/>
      <c r="F157" s="61"/>
      <c r="G157" s="61"/>
      <c r="H157" s="61"/>
      <c r="I157" s="61"/>
      <c r="J157" s="61">
        <v>2664</v>
      </c>
      <c r="K157" s="61"/>
    </row>
    <row r="158" spans="1:11" ht="24" customHeight="1" x14ac:dyDescent="0.25">
      <c r="A158" s="62"/>
      <c r="B158" s="64" t="s">
        <v>12</v>
      </c>
      <c r="C158" s="61">
        <v>2</v>
      </c>
      <c r="D158" s="61"/>
      <c r="E158" s="61"/>
      <c r="F158" s="61"/>
      <c r="G158" s="61"/>
      <c r="H158" s="61"/>
      <c r="I158" s="61"/>
      <c r="J158" s="61">
        <v>2</v>
      </c>
      <c r="K158" s="61"/>
    </row>
    <row r="159" spans="1:11" ht="27.75" customHeight="1" x14ac:dyDescent="0.25">
      <c r="A159" s="62"/>
      <c r="B159" s="64" t="s">
        <v>13</v>
      </c>
      <c r="C159" s="61">
        <v>80</v>
      </c>
      <c r="D159" s="61"/>
      <c r="E159" s="61"/>
      <c r="F159" s="61"/>
      <c r="G159" s="61"/>
      <c r="H159" s="61"/>
      <c r="I159" s="61"/>
      <c r="J159" s="61">
        <v>80</v>
      </c>
      <c r="K159" s="61"/>
    </row>
    <row r="160" spans="1:11" ht="30" customHeight="1" x14ac:dyDescent="0.25">
      <c r="A160" s="66">
        <v>30</v>
      </c>
      <c r="B160" s="282" t="s">
        <v>149</v>
      </c>
      <c r="C160" s="283"/>
      <c r="D160" s="284"/>
      <c r="E160" s="61"/>
      <c r="F160" s="61"/>
      <c r="G160" s="61"/>
      <c r="H160" s="61"/>
      <c r="I160" s="61"/>
      <c r="J160" s="61"/>
      <c r="K160" s="61"/>
    </row>
    <row r="161" spans="1:11" ht="23.25" customHeight="1" x14ac:dyDescent="0.25">
      <c r="A161" s="62"/>
      <c r="B161" s="64" t="s">
        <v>10</v>
      </c>
      <c r="C161" s="61"/>
      <c r="D161" s="61">
        <v>5079</v>
      </c>
      <c r="E161" s="61"/>
      <c r="F161" s="61"/>
      <c r="G161" s="61"/>
      <c r="H161" s="61"/>
      <c r="I161" s="61"/>
      <c r="J161" s="61">
        <v>5079</v>
      </c>
      <c r="K161" s="61"/>
    </row>
    <row r="162" spans="1:11" ht="22.5" customHeight="1" x14ac:dyDescent="0.25">
      <c r="A162" s="62"/>
      <c r="B162" s="64" t="s">
        <v>11</v>
      </c>
      <c r="C162" s="61"/>
      <c r="D162" s="61">
        <v>3753</v>
      </c>
      <c r="E162" s="61"/>
      <c r="F162" s="61"/>
      <c r="G162" s="61"/>
      <c r="H162" s="61"/>
      <c r="I162" s="61"/>
      <c r="J162" s="61">
        <v>3753</v>
      </c>
      <c r="K162" s="61"/>
    </row>
    <row r="163" spans="1:11" ht="30" customHeight="1" x14ac:dyDescent="0.25">
      <c r="A163" s="62"/>
      <c r="B163" s="64" t="s">
        <v>150</v>
      </c>
      <c r="C163" s="61">
        <v>1</v>
      </c>
      <c r="D163" s="61"/>
      <c r="E163" s="61"/>
      <c r="F163" s="61"/>
      <c r="G163" s="61"/>
      <c r="H163" s="61"/>
      <c r="I163" s="61"/>
      <c r="J163" s="61">
        <v>1</v>
      </c>
      <c r="K163" s="61"/>
    </row>
    <row r="164" spans="1:11" ht="27.75" customHeight="1" x14ac:dyDescent="0.25">
      <c r="A164" s="62"/>
      <c r="B164" s="64" t="s">
        <v>13</v>
      </c>
      <c r="C164" s="61">
        <v>56</v>
      </c>
      <c r="D164" s="61"/>
      <c r="E164" s="61"/>
      <c r="F164" s="61"/>
      <c r="G164" s="61"/>
      <c r="H164" s="61"/>
      <c r="I164" s="61"/>
      <c r="J164" s="61">
        <v>56</v>
      </c>
      <c r="K164" s="61"/>
    </row>
    <row r="165" spans="1:11" x14ac:dyDescent="0.25">
      <c r="A165" s="66">
        <v>31</v>
      </c>
      <c r="B165" s="72" t="s">
        <v>98</v>
      </c>
      <c r="C165" s="61"/>
      <c r="D165" s="61"/>
      <c r="E165" s="61"/>
      <c r="F165" s="61"/>
      <c r="G165" s="61"/>
      <c r="H165" s="61"/>
      <c r="I165" s="61"/>
      <c r="J165" s="61"/>
      <c r="K165" s="61"/>
    </row>
    <row r="166" spans="1:11" ht="23.25" customHeight="1" x14ac:dyDescent="0.25">
      <c r="A166" s="62"/>
      <c r="B166" s="64" t="s">
        <v>10</v>
      </c>
      <c r="C166" s="61"/>
      <c r="D166" s="61">
        <v>5332</v>
      </c>
      <c r="E166" s="61"/>
      <c r="F166" s="61" t="s">
        <v>138</v>
      </c>
      <c r="G166" s="61"/>
      <c r="H166" s="61"/>
      <c r="I166" s="61"/>
      <c r="J166" s="61"/>
      <c r="K166" s="61"/>
    </row>
    <row r="167" spans="1:11" ht="22.5" customHeight="1" x14ac:dyDescent="0.25">
      <c r="A167" s="62"/>
      <c r="B167" s="64" t="s">
        <v>163</v>
      </c>
      <c r="C167" s="61"/>
      <c r="D167" s="61"/>
      <c r="E167" s="61"/>
      <c r="F167" s="61" t="s">
        <v>138</v>
      </c>
      <c r="G167" s="61"/>
      <c r="H167" s="61"/>
      <c r="I167" s="61"/>
      <c r="J167" s="61"/>
      <c r="K167" s="61"/>
    </row>
    <row r="168" spans="1:11" ht="24" customHeight="1" x14ac:dyDescent="0.25">
      <c r="A168" s="62"/>
      <c r="B168" s="64" t="s">
        <v>12</v>
      </c>
      <c r="C168" s="61">
        <v>11</v>
      </c>
      <c r="D168" s="61"/>
      <c r="E168" s="61"/>
      <c r="F168" s="61" t="s">
        <v>138</v>
      </c>
      <c r="G168" s="61"/>
      <c r="H168" s="61"/>
      <c r="I168" s="61"/>
      <c r="J168" s="61"/>
      <c r="K168" s="61"/>
    </row>
    <row r="169" spans="1:11" ht="27.75" customHeight="1" x14ac:dyDescent="0.25">
      <c r="A169" s="62"/>
      <c r="B169" s="64" t="s">
        <v>13</v>
      </c>
      <c r="C169" s="61">
        <v>11</v>
      </c>
      <c r="D169" s="61"/>
      <c r="E169" s="61"/>
      <c r="F169" s="61" t="s">
        <v>138</v>
      </c>
      <c r="G169" s="61"/>
      <c r="H169" s="61"/>
      <c r="I169" s="61"/>
      <c r="J169" s="61"/>
      <c r="K169" s="61"/>
    </row>
    <row r="170" spans="1:11" x14ac:dyDescent="0.25">
      <c r="A170" s="66">
        <v>32</v>
      </c>
      <c r="B170" s="72" t="s">
        <v>99</v>
      </c>
      <c r="C170" s="61"/>
      <c r="D170" s="61"/>
      <c r="E170" s="61"/>
      <c r="F170" s="61"/>
      <c r="G170" s="61"/>
      <c r="H170" s="61"/>
      <c r="I170" s="61"/>
      <c r="J170" s="61"/>
      <c r="K170" s="61"/>
    </row>
    <row r="171" spans="1:11" ht="23.25" customHeight="1" x14ac:dyDescent="0.25">
      <c r="A171" s="62"/>
      <c r="B171" s="64" t="s">
        <v>10</v>
      </c>
      <c r="C171" s="61"/>
      <c r="D171" s="61">
        <v>8011.5</v>
      </c>
      <c r="E171" s="61"/>
      <c r="F171" s="61"/>
      <c r="G171" s="61"/>
      <c r="H171" s="61"/>
      <c r="I171" s="61"/>
      <c r="J171" s="61" t="s">
        <v>138</v>
      </c>
      <c r="K171" s="61"/>
    </row>
    <row r="172" spans="1:11" ht="22.5" customHeight="1" x14ac:dyDescent="0.25">
      <c r="A172" s="62"/>
      <c r="B172" s="64" t="s">
        <v>11</v>
      </c>
      <c r="C172" s="61"/>
      <c r="D172" s="61">
        <v>4100</v>
      </c>
      <c r="E172" s="61"/>
      <c r="F172" s="61"/>
      <c r="G172" s="61"/>
      <c r="H172" s="61"/>
      <c r="I172" s="61"/>
      <c r="J172" s="61" t="s">
        <v>138</v>
      </c>
      <c r="K172" s="61"/>
    </row>
    <row r="173" spans="1:11" ht="24" customHeight="1" x14ac:dyDescent="0.25">
      <c r="A173" s="62"/>
      <c r="B173" s="64" t="s">
        <v>12</v>
      </c>
      <c r="C173" s="61">
        <v>3</v>
      </c>
      <c r="D173" s="61"/>
      <c r="E173" s="61"/>
      <c r="F173" s="61"/>
      <c r="G173" s="61"/>
      <c r="H173" s="61"/>
      <c r="I173" s="61"/>
      <c r="J173" s="61" t="s">
        <v>138</v>
      </c>
      <c r="K173" s="61"/>
    </row>
    <row r="174" spans="1:11" ht="27.75" customHeight="1" x14ac:dyDescent="0.25">
      <c r="A174" s="62"/>
      <c r="B174" s="64" t="s">
        <v>13</v>
      </c>
      <c r="C174" s="61">
        <v>217</v>
      </c>
      <c r="D174" s="61"/>
      <c r="E174" s="61"/>
      <c r="F174" s="61"/>
      <c r="G174" s="61"/>
      <c r="H174" s="61"/>
      <c r="I174" s="61"/>
      <c r="J174" s="61" t="s">
        <v>138</v>
      </c>
      <c r="K174" s="61"/>
    </row>
    <row r="175" spans="1:11" x14ac:dyDescent="0.25">
      <c r="A175" s="66">
        <v>33</v>
      </c>
      <c r="B175" s="72" t="s">
        <v>100</v>
      </c>
      <c r="C175" s="61"/>
      <c r="D175" s="61"/>
      <c r="E175" s="61"/>
      <c r="F175" s="61"/>
      <c r="G175" s="61"/>
      <c r="H175" s="61"/>
      <c r="I175" s="61"/>
      <c r="J175" s="61"/>
      <c r="K175" s="61"/>
    </row>
    <row r="176" spans="1:11" ht="23.25" customHeight="1" x14ac:dyDescent="0.25">
      <c r="A176" s="62"/>
      <c r="B176" s="64" t="s">
        <v>10</v>
      </c>
      <c r="C176" s="61"/>
      <c r="D176" s="61" t="s">
        <v>162</v>
      </c>
      <c r="E176" s="61"/>
      <c r="F176" s="61"/>
      <c r="G176" s="61"/>
      <c r="H176" s="61"/>
      <c r="I176" s="61"/>
      <c r="J176" s="61" t="s">
        <v>138</v>
      </c>
      <c r="K176" s="61"/>
    </row>
    <row r="177" spans="1:11" ht="22.5" customHeight="1" x14ac:dyDescent="0.25">
      <c r="A177" s="62"/>
      <c r="B177" s="64" t="s">
        <v>11</v>
      </c>
      <c r="C177" s="61"/>
      <c r="D177" s="61"/>
      <c r="E177" s="61"/>
      <c r="F177" s="61"/>
      <c r="G177" s="61"/>
      <c r="H177" s="61"/>
      <c r="I177" s="61"/>
      <c r="J177" s="61" t="s">
        <v>138</v>
      </c>
      <c r="K177" s="61"/>
    </row>
    <row r="178" spans="1:11" ht="24" customHeight="1" x14ac:dyDescent="0.25">
      <c r="A178" s="62"/>
      <c r="B178" s="64" t="s">
        <v>12</v>
      </c>
      <c r="C178" s="61">
        <v>2</v>
      </c>
      <c r="D178" s="61"/>
      <c r="E178" s="61"/>
      <c r="F178" s="61"/>
      <c r="G178" s="61"/>
      <c r="H178" s="61"/>
      <c r="I178" s="61"/>
      <c r="J178" s="61" t="s">
        <v>138</v>
      </c>
      <c r="K178" s="61"/>
    </row>
    <row r="179" spans="1:11" ht="27.75" customHeight="1" x14ac:dyDescent="0.25">
      <c r="A179" s="62"/>
      <c r="B179" s="64" t="s">
        <v>13</v>
      </c>
      <c r="C179" s="61">
        <v>63</v>
      </c>
      <c r="D179" s="61"/>
      <c r="E179" s="61"/>
      <c r="F179" s="61"/>
      <c r="G179" s="61"/>
      <c r="H179" s="61"/>
      <c r="I179" s="61"/>
      <c r="J179" s="61" t="s">
        <v>138</v>
      </c>
      <c r="K179" s="61"/>
    </row>
    <row r="180" spans="1:11" x14ac:dyDescent="0.25">
      <c r="A180" s="66"/>
      <c r="B180" s="70" t="s">
        <v>101</v>
      </c>
      <c r="C180" s="61"/>
      <c r="D180" s="61"/>
      <c r="E180" s="61"/>
      <c r="F180" s="61"/>
      <c r="G180" s="61"/>
      <c r="H180" s="61"/>
      <c r="I180" s="61"/>
      <c r="J180" s="61"/>
      <c r="K180" s="61"/>
    </row>
    <row r="181" spans="1:11" x14ac:dyDescent="0.25">
      <c r="A181" s="66"/>
      <c r="B181" s="73" t="s">
        <v>102</v>
      </c>
      <c r="C181" s="61"/>
      <c r="D181" s="61"/>
      <c r="E181" s="61"/>
      <c r="F181" s="61"/>
      <c r="G181" s="61"/>
      <c r="H181" s="61"/>
      <c r="I181" s="61"/>
      <c r="J181" s="61"/>
      <c r="K181" s="61"/>
    </row>
    <row r="182" spans="1:11" x14ac:dyDescent="0.25">
      <c r="A182" s="66">
        <v>34</v>
      </c>
      <c r="B182" s="74" t="s">
        <v>103</v>
      </c>
      <c r="C182" s="61"/>
      <c r="D182" s="61"/>
      <c r="E182" s="61"/>
      <c r="F182" s="61"/>
      <c r="G182" s="61"/>
      <c r="H182" s="61"/>
      <c r="I182" s="61"/>
      <c r="J182" s="61"/>
      <c r="K182" s="61"/>
    </row>
    <row r="183" spans="1:11" ht="23.25" customHeight="1" x14ac:dyDescent="0.25">
      <c r="A183" s="85"/>
      <c r="B183" s="64" t="s">
        <v>10</v>
      </c>
      <c r="C183" s="61"/>
      <c r="D183" s="61">
        <v>157216</v>
      </c>
      <c r="E183" s="61"/>
      <c r="F183" s="61">
        <v>157216</v>
      </c>
      <c r="G183" s="61"/>
      <c r="H183" s="61"/>
      <c r="I183" s="61"/>
      <c r="J183" s="61"/>
      <c r="K183" s="61"/>
    </row>
    <row r="184" spans="1:11" ht="22.5" customHeight="1" x14ac:dyDescent="0.25">
      <c r="A184" s="85"/>
      <c r="B184" s="64" t="s">
        <v>11</v>
      </c>
      <c r="C184" s="61"/>
      <c r="D184" s="61">
        <f>13371+1043+15330+8011</f>
        <v>37755</v>
      </c>
      <c r="E184" s="61"/>
      <c r="F184" s="61">
        <f>13371+1043+15330+8011</f>
        <v>37755</v>
      </c>
      <c r="G184" s="61"/>
      <c r="H184" s="61"/>
      <c r="I184" s="61"/>
      <c r="J184" s="61"/>
      <c r="K184" s="61"/>
    </row>
    <row r="185" spans="1:11" ht="24" customHeight="1" x14ac:dyDescent="0.25">
      <c r="A185" s="85"/>
      <c r="B185" s="64" t="s">
        <v>12</v>
      </c>
      <c r="C185" s="61">
        <v>9</v>
      </c>
      <c r="D185" s="61"/>
      <c r="E185" s="61"/>
      <c r="F185" s="61">
        <v>9</v>
      </c>
      <c r="G185" s="61"/>
      <c r="H185" s="61"/>
      <c r="I185" s="61"/>
      <c r="J185" s="61"/>
      <c r="K185" s="61"/>
    </row>
    <row r="186" spans="1:11" ht="27.75" customHeight="1" x14ac:dyDescent="0.25">
      <c r="A186" s="85"/>
      <c r="B186" s="64" t="s">
        <v>13</v>
      </c>
      <c r="C186" s="61">
        <v>9276</v>
      </c>
      <c r="D186" s="61"/>
      <c r="E186" s="61"/>
      <c r="F186" s="61">
        <v>9276</v>
      </c>
      <c r="G186" s="61"/>
      <c r="H186" s="61"/>
      <c r="I186" s="61"/>
      <c r="J186" s="61"/>
      <c r="K186" s="61"/>
    </row>
    <row r="187" spans="1:11" x14ac:dyDescent="0.25">
      <c r="A187" s="66">
        <v>35</v>
      </c>
      <c r="B187" s="74" t="s">
        <v>104</v>
      </c>
      <c r="C187" s="61"/>
      <c r="D187" s="61"/>
      <c r="E187" s="61"/>
      <c r="F187" s="61"/>
      <c r="G187" s="61"/>
      <c r="H187" s="61"/>
      <c r="I187" s="61"/>
      <c r="J187" s="61"/>
      <c r="K187" s="61"/>
    </row>
    <row r="188" spans="1:11" ht="23.25" customHeight="1" x14ac:dyDescent="0.25">
      <c r="A188" s="62"/>
      <c r="B188" s="64" t="s">
        <v>10</v>
      </c>
      <c r="C188" s="61"/>
      <c r="D188" s="61"/>
      <c r="E188" s="61"/>
      <c r="F188" s="61">
        <v>3</v>
      </c>
      <c r="G188" s="61"/>
      <c r="H188" s="61"/>
      <c r="I188" s="61"/>
      <c r="J188" s="61"/>
      <c r="K188" s="61"/>
    </row>
    <row r="189" spans="1:11" ht="22.5" customHeight="1" x14ac:dyDescent="0.25">
      <c r="A189" s="62"/>
      <c r="B189" s="64" t="s">
        <v>11</v>
      </c>
      <c r="C189" s="61"/>
      <c r="D189" s="61">
        <v>182752</v>
      </c>
      <c r="E189" s="61"/>
      <c r="F189" s="61">
        <v>47</v>
      </c>
      <c r="G189" s="61"/>
      <c r="H189" s="61"/>
      <c r="I189" s="61"/>
      <c r="J189" s="61"/>
      <c r="K189" s="61"/>
    </row>
    <row r="190" spans="1:11" ht="24" customHeight="1" x14ac:dyDescent="0.25">
      <c r="A190" s="62"/>
      <c r="B190" s="64" t="s">
        <v>12</v>
      </c>
      <c r="C190" s="61">
        <v>16</v>
      </c>
      <c r="D190" s="61"/>
      <c r="E190" s="61"/>
      <c r="F190" s="61">
        <v>4</v>
      </c>
      <c r="G190" s="61">
        <v>12</v>
      </c>
      <c r="H190" s="61"/>
      <c r="I190" s="61"/>
      <c r="J190" s="61"/>
      <c r="K190" s="61"/>
    </row>
    <row r="191" spans="1:11" ht="27.75" customHeight="1" x14ac:dyDescent="0.25">
      <c r="A191" s="62"/>
      <c r="B191" s="64" t="s">
        <v>13</v>
      </c>
      <c r="C191" s="61">
        <v>5458</v>
      </c>
      <c r="D191" s="61"/>
      <c r="E191" s="61"/>
      <c r="F191" s="61">
        <v>5458</v>
      </c>
      <c r="G191" s="61"/>
      <c r="H191" s="61"/>
      <c r="I191" s="61"/>
      <c r="J191" s="61"/>
      <c r="K191" s="61"/>
    </row>
    <row r="192" spans="1:11" x14ac:dyDescent="0.25">
      <c r="A192" s="66">
        <v>36</v>
      </c>
      <c r="B192" s="74" t="s">
        <v>105</v>
      </c>
      <c r="C192" s="61"/>
      <c r="D192" s="61"/>
      <c r="E192" s="61"/>
      <c r="F192" s="61"/>
      <c r="G192" s="61"/>
      <c r="H192" s="61"/>
      <c r="I192" s="61"/>
      <c r="J192" s="61"/>
      <c r="K192" s="61"/>
    </row>
    <row r="193" spans="1:11" ht="23.25" customHeight="1" x14ac:dyDescent="0.25">
      <c r="A193" s="62"/>
      <c r="B193" s="64" t="s">
        <v>10</v>
      </c>
      <c r="C193" s="61"/>
      <c r="D193" s="61">
        <v>292667</v>
      </c>
      <c r="E193" s="61"/>
      <c r="F193" s="61">
        <v>5</v>
      </c>
      <c r="G193" s="61"/>
      <c r="H193" s="61"/>
      <c r="I193" s="61"/>
      <c r="J193" s="61"/>
      <c r="K193" s="61"/>
    </row>
    <row r="194" spans="1:11" ht="22.5" customHeight="1" x14ac:dyDescent="0.25">
      <c r="A194" s="62"/>
      <c r="B194" s="64" t="s">
        <v>11</v>
      </c>
      <c r="C194" s="61"/>
      <c r="D194" s="61">
        <v>29061</v>
      </c>
      <c r="E194" s="61"/>
      <c r="F194" s="61">
        <v>28</v>
      </c>
      <c r="G194" s="61"/>
      <c r="H194" s="61"/>
      <c r="I194" s="61"/>
      <c r="J194" s="61"/>
      <c r="K194" s="61"/>
    </row>
    <row r="195" spans="1:11" ht="24" customHeight="1" x14ac:dyDescent="0.25">
      <c r="A195" s="62"/>
      <c r="B195" s="64" t="s">
        <v>12</v>
      </c>
      <c r="C195" s="61">
        <v>6</v>
      </c>
      <c r="D195" s="61"/>
      <c r="E195" s="61"/>
      <c r="F195" s="61">
        <v>6</v>
      </c>
      <c r="G195" s="61"/>
      <c r="H195" s="61"/>
      <c r="I195" s="61"/>
      <c r="J195" s="61"/>
      <c r="K195" s="61"/>
    </row>
    <row r="196" spans="1:11" ht="27.75" customHeight="1" x14ac:dyDescent="0.25">
      <c r="A196" s="62"/>
      <c r="B196" s="64" t="s">
        <v>13</v>
      </c>
      <c r="C196" s="61">
        <v>6438</v>
      </c>
      <c r="D196" s="61"/>
      <c r="E196" s="61"/>
      <c r="F196" s="61">
        <v>6438</v>
      </c>
      <c r="G196" s="61"/>
      <c r="H196" s="61"/>
      <c r="I196" s="61"/>
      <c r="J196" s="61"/>
      <c r="K196" s="61"/>
    </row>
    <row r="197" spans="1:11" x14ac:dyDescent="0.25">
      <c r="A197" s="66">
        <v>37</v>
      </c>
      <c r="B197" s="74" t="s">
        <v>106</v>
      </c>
      <c r="C197" s="61"/>
      <c r="D197" s="61"/>
      <c r="E197" s="61"/>
      <c r="F197" s="61"/>
      <c r="G197" s="61"/>
      <c r="H197" s="61"/>
      <c r="I197" s="61"/>
      <c r="J197" s="61"/>
      <c r="K197" s="61"/>
    </row>
    <row r="198" spans="1:11" ht="23.25" customHeight="1" x14ac:dyDescent="0.25">
      <c r="A198" s="62"/>
      <c r="B198" s="64" t="s">
        <v>10</v>
      </c>
      <c r="C198" s="61"/>
      <c r="D198" s="61">
        <v>99128</v>
      </c>
      <c r="E198" s="61"/>
      <c r="F198" s="61"/>
      <c r="G198" s="61">
        <v>99128</v>
      </c>
      <c r="H198" s="61"/>
      <c r="I198" s="61"/>
      <c r="J198" s="61"/>
      <c r="K198" s="61"/>
    </row>
    <row r="199" spans="1:11" ht="22.5" customHeight="1" x14ac:dyDescent="0.25">
      <c r="A199" s="62"/>
      <c r="B199" s="64" t="s">
        <v>11</v>
      </c>
      <c r="C199" s="61"/>
      <c r="D199" s="61">
        <f>35520+60</f>
        <v>35580</v>
      </c>
      <c r="E199" s="61"/>
      <c r="F199" s="61"/>
      <c r="G199" s="61">
        <f>D199</f>
        <v>35580</v>
      </c>
      <c r="H199" s="61"/>
      <c r="I199" s="61"/>
      <c r="J199" s="61"/>
      <c r="K199" s="61"/>
    </row>
    <row r="200" spans="1:11" ht="24" customHeight="1" x14ac:dyDescent="0.25">
      <c r="A200" s="62"/>
      <c r="B200" s="64" t="s">
        <v>12</v>
      </c>
      <c r="C200" s="61">
        <v>11</v>
      </c>
      <c r="D200" s="61"/>
      <c r="E200" s="61"/>
      <c r="F200" s="61"/>
      <c r="G200" s="61">
        <v>11</v>
      </c>
      <c r="H200" s="61"/>
      <c r="I200" s="61"/>
      <c r="J200" s="61"/>
      <c r="K200" s="61"/>
    </row>
    <row r="201" spans="1:11" ht="27.75" customHeight="1" x14ac:dyDescent="0.25">
      <c r="A201" s="62"/>
      <c r="B201" s="64" t="s">
        <v>13</v>
      </c>
      <c r="C201" s="61">
        <f>18+2</f>
        <v>20</v>
      </c>
      <c r="D201" s="61"/>
      <c r="E201" s="61"/>
      <c r="F201" s="61"/>
      <c r="G201" s="61">
        <f>C201</f>
        <v>20</v>
      </c>
      <c r="H201" s="61"/>
      <c r="I201" s="61"/>
      <c r="J201" s="61"/>
      <c r="K201" s="61"/>
    </row>
    <row r="202" spans="1:11" x14ac:dyDescent="0.25">
      <c r="A202" s="66">
        <v>38</v>
      </c>
      <c r="B202" s="74" t="s">
        <v>107</v>
      </c>
      <c r="C202" s="61"/>
      <c r="D202" s="61"/>
      <c r="E202" s="61"/>
      <c r="F202" s="61"/>
      <c r="G202" s="61"/>
      <c r="H202" s="61"/>
      <c r="I202" s="61"/>
      <c r="J202" s="61"/>
      <c r="K202" s="61"/>
    </row>
    <row r="203" spans="1:11" ht="23.25" customHeight="1" x14ac:dyDescent="0.25">
      <c r="A203" s="62"/>
      <c r="B203" s="64" t="s">
        <v>10</v>
      </c>
      <c r="C203" s="61"/>
      <c r="D203" s="61">
        <v>290340.7</v>
      </c>
      <c r="E203" s="61"/>
      <c r="F203" s="61"/>
      <c r="G203" s="61"/>
      <c r="H203" s="61"/>
      <c r="I203" s="61"/>
      <c r="J203" s="61" t="s">
        <v>138</v>
      </c>
      <c r="K203" s="61"/>
    </row>
    <row r="204" spans="1:11" ht="22.5" customHeight="1" x14ac:dyDescent="0.25">
      <c r="A204" s="62"/>
      <c r="B204" s="64" t="s">
        <v>11</v>
      </c>
      <c r="C204" s="61"/>
      <c r="D204" s="61">
        <v>40305.14</v>
      </c>
      <c r="E204" s="61"/>
      <c r="F204" s="61"/>
      <c r="G204" s="61"/>
      <c r="H204" s="61"/>
      <c r="I204" s="61"/>
      <c r="J204" s="61" t="s">
        <v>138</v>
      </c>
      <c r="K204" s="61"/>
    </row>
    <row r="205" spans="1:11" ht="24" customHeight="1" x14ac:dyDescent="0.25">
      <c r="A205" s="62"/>
      <c r="B205" s="64" t="s">
        <v>12</v>
      </c>
      <c r="C205" s="61">
        <v>3</v>
      </c>
      <c r="D205" s="61"/>
      <c r="E205" s="61"/>
      <c r="F205" s="61"/>
      <c r="G205" s="61"/>
      <c r="H205" s="61"/>
      <c r="I205" s="61"/>
      <c r="J205" s="61" t="s">
        <v>138</v>
      </c>
      <c r="K205" s="61"/>
    </row>
    <row r="206" spans="1:11" ht="27.75" customHeight="1" x14ac:dyDescent="0.25">
      <c r="A206" s="62"/>
      <c r="B206" s="64" t="s">
        <v>13</v>
      </c>
      <c r="C206" s="61">
        <v>2172</v>
      </c>
      <c r="D206" s="61"/>
      <c r="E206" s="61"/>
      <c r="F206" s="61"/>
      <c r="G206" s="61"/>
      <c r="H206" s="61"/>
      <c r="I206" s="61"/>
      <c r="J206" s="61" t="s">
        <v>138</v>
      </c>
      <c r="K206" s="61"/>
    </row>
    <row r="207" spans="1:11" x14ac:dyDescent="0.25">
      <c r="A207" s="66">
        <v>39</v>
      </c>
      <c r="B207" s="74" t="s">
        <v>108</v>
      </c>
      <c r="C207" s="61"/>
      <c r="D207" s="61"/>
      <c r="E207" s="61"/>
      <c r="F207" s="61"/>
      <c r="G207" s="61"/>
      <c r="H207" s="61"/>
      <c r="I207" s="61"/>
      <c r="J207" s="61"/>
      <c r="K207" s="61"/>
    </row>
    <row r="208" spans="1:11" ht="23.25" customHeight="1" x14ac:dyDescent="0.25">
      <c r="A208" s="62"/>
      <c r="B208" s="64" t="s">
        <v>10</v>
      </c>
      <c r="C208" s="61"/>
      <c r="D208" s="61">
        <v>168020</v>
      </c>
      <c r="E208" s="61"/>
      <c r="F208" s="61" t="s">
        <v>138</v>
      </c>
      <c r="G208" s="61"/>
      <c r="H208" s="61"/>
      <c r="I208" s="61"/>
      <c r="J208" s="61"/>
      <c r="K208" s="61"/>
    </row>
    <row r="209" spans="1:11" ht="22.5" customHeight="1" x14ac:dyDescent="0.25">
      <c r="A209" s="62"/>
      <c r="B209" s="64" t="s">
        <v>11</v>
      </c>
      <c r="C209" s="61"/>
      <c r="D209" s="61">
        <v>37400</v>
      </c>
      <c r="E209" s="61"/>
      <c r="F209" s="61" t="s">
        <v>138</v>
      </c>
      <c r="G209" s="61"/>
      <c r="H209" s="61"/>
      <c r="I209" s="61"/>
      <c r="J209" s="61"/>
      <c r="K209" s="61"/>
    </row>
    <row r="210" spans="1:11" ht="24" customHeight="1" x14ac:dyDescent="0.25">
      <c r="A210" s="62"/>
      <c r="B210" s="64" t="s">
        <v>12</v>
      </c>
      <c r="C210" s="61">
        <v>2</v>
      </c>
      <c r="D210" s="61"/>
      <c r="E210" s="61"/>
      <c r="F210" s="61" t="s">
        <v>138</v>
      </c>
      <c r="G210" s="61"/>
      <c r="H210" s="61"/>
      <c r="I210" s="61"/>
      <c r="J210" s="61"/>
      <c r="K210" s="61"/>
    </row>
    <row r="211" spans="1:11" ht="27.75" customHeight="1" x14ac:dyDescent="0.25">
      <c r="A211" s="62"/>
      <c r="B211" s="64" t="s">
        <v>13</v>
      </c>
      <c r="C211" s="61">
        <v>38</v>
      </c>
      <c r="D211" s="61"/>
      <c r="E211" s="61"/>
      <c r="F211" s="61" t="s">
        <v>138</v>
      </c>
      <c r="G211" s="61"/>
      <c r="H211" s="61"/>
      <c r="I211" s="61"/>
      <c r="J211" s="61"/>
      <c r="K211" s="61"/>
    </row>
    <row r="212" spans="1:11" x14ac:dyDescent="0.25">
      <c r="A212" s="66">
        <v>40</v>
      </c>
      <c r="B212" s="74" t="s">
        <v>109</v>
      </c>
      <c r="C212" s="61"/>
      <c r="D212" s="61"/>
      <c r="E212" s="61"/>
      <c r="F212" s="61"/>
      <c r="G212" s="61"/>
      <c r="H212" s="61"/>
      <c r="I212" s="61"/>
      <c r="J212" s="61"/>
      <c r="K212" s="61"/>
    </row>
    <row r="213" spans="1:11" ht="23.25" customHeight="1" x14ac:dyDescent="0.25">
      <c r="A213" s="62"/>
      <c r="B213" s="64" t="s">
        <v>10</v>
      </c>
      <c r="C213" s="61"/>
      <c r="D213" s="64">
        <v>247916</v>
      </c>
      <c r="E213" s="61"/>
      <c r="F213" s="61" t="s">
        <v>138</v>
      </c>
      <c r="G213" s="61"/>
      <c r="H213" s="61"/>
      <c r="I213" s="61"/>
      <c r="J213" s="61"/>
      <c r="K213" s="61"/>
    </row>
    <row r="214" spans="1:11" ht="22.5" customHeight="1" x14ac:dyDescent="0.25">
      <c r="A214" s="62"/>
      <c r="B214" s="64" t="s">
        <v>11</v>
      </c>
      <c r="C214" s="61"/>
      <c r="D214" s="61">
        <v>33265</v>
      </c>
      <c r="E214" s="61"/>
      <c r="F214" s="61"/>
      <c r="G214" s="61"/>
      <c r="H214" s="61"/>
      <c r="I214" s="61"/>
      <c r="J214" s="61" t="s">
        <v>138</v>
      </c>
      <c r="K214" s="61"/>
    </row>
    <row r="215" spans="1:11" ht="24" customHeight="1" x14ac:dyDescent="0.25">
      <c r="A215" s="62"/>
      <c r="B215" s="64" t="s">
        <v>12</v>
      </c>
      <c r="C215" s="61">
        <v>2</v>
      </c>
      <c r="D215" s="61"/>
      <c r="E215" s="61"/>
      <c r="F215" s="61" t="s">
        <v>138</v>
      </c>
      <c r="G215" s="61"/>
      <c r="H215" s="61"/>
      <c r="I215" s="61"/>
      <c r="J215" s="61"/>
      <c r="K215" s="61"/>
    </row>
    <row r="216" spans="1:11" ht="27.75" customHeight="1" x14ac:dyDescent="0.25">
      <c r="A216" s="62"/>
      <c r="B216" s="64" t="s">
        <v>13</v>
      </c>
      <c r="C216" s="61">
        <v>1342</v>
      </c>
      <c r="D216" s="61"/>
      <c r="E216" s="61"/>
      <c r="F216" s="61" t="s">
        <v>138</v>
      </c>
      <c r="G216" s="61"/>
      <c r="H216" s="61"/>
      <c r="I216" s="61"/>
      <c r="J216" s="61"/>
      <c r="K216" s="61"/>
    </row>
    <row r="217" spans="1:11" x14ac:dyDescent="0.25">
      <c r="A217" s="66">
        <v>41</v>
      </c>
      <c r="B217" s="74" t="s">
        <v>110</v>
      </c>
      <c r="C217" s="61"/>
      <c r="D217" s="61"/>
      <c r="E217" s="61"/>
      <c r="F217" s="61"/>
      <c r="G217" s="61"/>
      <c r="H217" s="61"/>
      <c r="I217" s="61"/>
      <c r="J217" s="61"/>
      <c r="K217" s="61"/>
    </row>
    <row r="218" spans="1:11" ht="23.25" customHeight="1" x14ac:dyDescent="0.25">
      <c r="A218" s="62"/>
      <c r="B218" s="64" t="s">
        <v>10</v>
      </c>
      <c r="C218" s="61"/>
      <c r="D218" s="61">
        <v>87596</v>
      </c>
      <c r="E218" s="61"/>
      <c r="F218" s="61" t="s">
        <v>138</v>
      </c>
      <c r="G218" s="61"/>
      <c r="H218" s="61"/>
      <c r="I218" s="61"/>
      <c r="J218" s="61"/>
      <c r="K218" s="61"/>
    </row>
    <row r="219" spans="1:11" ht="22.5" customHeight="1" x14ac:dyDescent="0.25">
      <c r="A219" s="62"/>
      <c r="B219" s="64" t="s">
        <v>11</v>
      </c>
      <c r="C219" s="61"/>
      <c r="D219" s="61">
        <v>28158</v>
      </c>
      <c r="E219" s="61"/>
      <c r="F219" s="61" t="s">
        <v>138</v>
      </c>
      <c r="G219" s="61"/>
      <c r="H219" s="61"/>
      <c r="I219" s="61"/>
      <c r="J219" s="61"/>
      <c r="K219" s="61"/>
    </row>
    <row r="220" spans="1:11" ht="24" customHeight="1" x14ac:dyDescent="0.25">
      <c r="A220" s="62"/>
      <c r="B220" s="64" t="s">
        <v>12</v>
      </c>
      <c r="C220" s="61">
        <v>3</v>
      </c>
      <c r="D220" s="61"/>
      <c r="E220" s="61"/>
      <c r="F220" s="61" t="s">
        <v>138</v>
      </c>
      <c r="G220" s="61"/>
      <c r="H220" s="61"/>
      <c r="I220" s="61"/>
      <c r="J220" s="61"/>
      <c r="K220" s="61"/>
    </row>
    <row r="221" spans="1:11" ht="27.75" customHeight="1" x14ac:dyDescent="0.25">
      <c r="A221" s="62"/>
      <c r="B221" s="64" t="s">
        <v>13</v>
      </c>
      <c r="C221" s="61">
        <v>12</v>
      </c>
      <c r="D221" s="61"/>
      <c r="E221" s="61"/>
      <c r="F221" s="61" t="s">
        <v>138</v>
      </c>
      <c r="G221" s="61"/>
      <c r="H221" s="61"/>
      <c r="I221" s="61"/>
      <c r="J221" s="61"/>
      <c r="K221" s="61"/>
    </row>
    <row r="222" spans="1:11" x14ac:dyDescent="0.25">
      <c r="A222" s="66">
        <v>42</v>
      </c>
      <c r="B222" s="74" t="s">
        <v>111</v>
      </c>
      <c r="C222" s="61"/>
      <c r="D222" s="61"/>
      <c r="E222" s="61"/>
      <c r="F222" s="61"/>
      <c r="G222" s="61"/>
      <c r="H222" s="61"/>
      <c r="I222" s="61"/>
      <c r="J222" s="61"/>
      <c r="K222" s="61"/>
    </row>
    <row r="223" spans="1:11" ht="23.25" customHeight="1" x14ac:dyDescent="0.25">
      <c r="A223" s="62"/>
      <c r="B223" s="64" t="s">
        <v>10</v>
      </c>
      <c r="C223" s="61"/>
      <c r="D223" s="61">
        <v>79523</v>
      </c>
      <c r="E223" s="61"/>
      <c r="F223" s="61" t="s">
        <v>138</v>
      </c>
      <c r="G223" s="61"/>
      <c r="H223" s="61"/>
      <c r="I223" s="61"/>
      <c r="J223" s="61"/>
      <c r="K223" s="61"/>
    </row>
    <row r="224" spans="1:11" ht="22.5" customHeight="1" x14ac:dyDescent="0.25">
      <c r="A224" s="62"/>
      <c r="B224" s="64" t="s">
        <v>11</v>
      </c>
      <c r="C224" s="61"/>
      <c r="D224" s="61">
        <v>41770.9</v>
      </c>
      <c r="E224" s="61"/>
      <c r="F224" s="61" t="s">
        <v>138</v>
      </c>
      <c r="G224" s="61"/>
      <c r="H224" s="61"/>
      <c r="I224" s="61"/>
      <c r="J224" s="61"/>
      <c r="K224" s="61"/>
    </row>
    <row r="225" spans="1:11" ht="24" customHeight="1" x14ac:dyDescent="0.25">
      <c r="A225" s="62"/>
      <c r="B225" s="64" t="s">
        <v>12</v>
      </c>
      <c r="C225" s="61">
        <v>3</v>
      </c>
      <c r="D225" s="61"/>
      <c r="E225" s="61"/>
      <c r="F225" s="61" t="s">
        <v>138</v>
      </c>
      <c r="G225" s="61"/>
      <c r="H225" s="61"/>
      <c r="I225" s="61"/>
      <c r="J225" s="61"/>
      <c r="K225" s="61"/>
    </row>
    <row r="226" spans="1:11" ht="27.75" customHeight="1" x14ac:dyDescent="0.25">
      <c r="A226" s="62"/>
      <c r="B226" s="64" t="s">
        <v>13</v>
      </c>
      <c r="C226" s="61">
        <v>487</v>
      </c>
      <c r="D226" s="61"/>
      <c r="E226" s="61"/>
      <c r="F226" s="61" t="s">
        <v>138</v>
      </c>
      <c r="G226" s="61"/>
      <c r="H226" s="61"/>
      <c r="I226" s="61"/>
      <c r="J226" s="61"/>
      <c r="K226" s="61"/>
    </row>
    <row r="227" spans="1:11" x14ac:dyDescent="0.25">
      <c r="A227" s="75"/>
      <c r="B227" s="73" t="s">
        <v>112</v>
      </c>
      <c r="C227" s="61"/>
      <c r="D227" s="61"/>
      <c r="E227" s="61"/>
      <c r="F227" s="61"/>
      <c r="G227" s="61"/>
      <c r="H227" s="61"/>
      <c r="I227" s="61"/>
      <c r="J227" s="61"/>
      <c r="K227" s="61"/>
    </row>
    <row r="228" spans="1:11" x14ac:dyDescent="0.25">
      <c r="A228" s="66">
        <v>43</v>
      </c>
      <c r="B228" s="69" t="s">
        <v>113</v>
      </c>
      <c r="C228" s="61"/>
      <c r="D228" s="61"/>
      <c r="E228" s="61"/>
      <c r="F228" s="61"/>
      <c r="G228" s="61"/>
      <c r="H228" s="61"/>
      <c r="I228" s="61"/>
      <c r="J228" s="61"/>
      <c r="K228" s="61"/>
    </row>
    <row r="229" spans="1:11" ht="23.25" customHeight="1" x14ac:dyDescent="0.25">
      <c r="A229" s="62"/>
      <c r="B229" s="64" t="s">
        <v>10</v>
      </c>
      <c r="C229" s="61"/>
      <c r="D229" s="61">
        <v>40912</v>
      </c>
      <c r="E229" s="61"/>
      <c r="F229" s="61" t="s">
        <v>138</v>
      </c>
      <c r="G229" s="61"/>
      <c r="H229" s="61"/>
      <c r="I229" s="61"/>
      <c r="J229" s="61"/>
      <c r="K229" s="61"/>
    </row>
    <row r="230" spans="1:11" ht="22.5" customHeight="1" x14ac:dyDescent="0.25">
      <c r="A230" s="62"/>
      <c r="B230" s="64" t="s">
        <v>11</v>
      </c>
      <c r="C230" s="61"/>
      <c r="D230" s="61">
        <v>33933</v>
      </c>
      <c r="E230" s="61"/>
      <c r="F230" s="61" t="s">
        <v>138</v>
      </c>
      <c r="G230" s="61"/>
      <c r="H230" s="61"/>
      <c r="I230" s="61"/>
      <c r="J230" s="61"/>
      <c r="K230" s="61"/>
    </row>
    <row r="231" spans="1:11" ht="24" customHeight="1" x14ac:dyDescent="0.25">
      <c r="A231" s="62"/>
      <c r="B231" s="64" t="s">
        <v>12</v>
      </c>
      <c r="C231" s="61">
        <v>1</v>
      </c>
      <c r="D231" s="61"/>
      <c r="E231" s="61"/>
      <c r="F231" s="61" t="s">
        <v>138</v>
      </c>
      <c r="G231" s="61"/>
      <c r="H231" s="61"/>
      <c r="I231" s="61"/>
      <c r="J231" s="61"/>
      <c r="K231" s="61"/>
    </row>
    <row r="232" spans="1:11" ht="27.75" customHeight="1" x14ac:dyDescent="0.25">
      <c r="A232" s="62"/>
      <c r="B232" s="64" t="s">
        <v>13</v>
      </c>
      <c r="C232" s="61">
        <v>13</v>
      </c>
      <c r="D232" s="61"/>
      <c r="E232" s="61"/>
      <c r="F232" s="61" t="s">
        <v>138</v>
      </c>
      <c r="G232" s="61"/>
      <c r="H232" s="61"/>
      <c r="I232" s="61"/>
      <c r="J232" s="61"/>
      <c r="K232" s="61"/>
    </row>
    <row r="233" spans="1:11" ht="30" customHeight="1" x14ac:dyDescent="0.25">
      <c r="A233" s="66">
        <v>44</v>
      </c>
      <c r="B233" s="282" t="s">
        <v>176</v>
      </c>
      <c r="C233" s="283"/>
      <c r="D233" s="284"/>
      <c r="E233" s="61"/>
      <c r="F233" s="61"/>
      <c r="G233" s="61"/>
      <c r="H233" s="61"/>
      <c r="I233" s="61"/>
      <c r="J233" s="61"/>
      <c r="K233" s="61"/>
    </row>
    <row r="234" spans="1:11" ht="23.25" customHeight="1" x14ac:dyDescent="0.25">
      <c r="A234" s="62"/>
      <c r="B234" s="64" t="s">
        <v>10</v>
      </c>
      <c r="C234" s="61"/>
      <c r="D234" s="61">
        <v>78179</v>
      </c>
      <c r="E234" s="61"/>
      <c r="F234" s="61" t="s">
        <v>138</v>
      </c>
      <c r="G234" s="61"/>
      <c r="H234" s="61"/>
      <c r="I234" s="61"/>
      <c r="J234" s="61"/>
      <c r="K234" s="61"/>
    </row>
    <row r="235" spans="1:11" ht="22.5" customHeight="1" x14ac:dyDescent="0.25">
      <c r="A235" s="62"/>
      <c r="B235" s="64" t="s">
        <v>11</v>
      </c>
      <c r="C235" s="61"/>
      <c r="D235" s="61">
        <v>27000</v>
      </c>
      <c r="E235" s="61"/>
      <c r="F235" s="61" t="s">
        <v>138</v>
      </c>
      <c r="G235" s="61"/>
      <c r="H235" s="61"/>
      <c r="I235" s="61"/>
      <c r="J235" s="61"/>
      <c r="K235" s="61"/>
    </row>
    <row r="236" spans="1:11" ht="24" customHeight="1" x14ac:dyDescent="0.25">
      <c r="A236" s="62"/>
      <c r="B236" s="64" t="s">
        <v>12</v>
      </c>
      <c r="C236" s="61">
        <v>1</v>
      </c>
      <c r="D236" s="61"/>
      <c r="E236" s="61"/>
      <c r="F236" s="61" t="s">
        <v>138</v>
      </c>
      <c r="G236" s="61"/>
      <c r="H236" s="61"/>
      <c r="I236" s="61"/>
      <c r="J236" s="61"/>
      <c r="K236" s="61"/>
    </row>
    <row r="237" spans="1:11" ht="27.75" customHeight="1" x14ac:dyDescent="0.25">
      <c r="A237" s="62"/>
      <c r="B237" s="64" t="s">
        <v>13</v>
      </c>
      <c r="C237" s="61">
        <v>127</v>
      </c>
      <c r="D237" s="61"/>
      <c r="E237" s="61"/>
      <c r="F237" s="61" t="s">
        <v>138</v>
      </c>
      <c r="G237" s="61"/>
      <c r="H237" s="61"/>
      <c r="I237" s="61"/>
      <c r="J237" s="61"/>
      <c r="K237" s="61"/>
    </row>
    <row r="238" spans="1:11" x14ac:dyDescent="0.25">
      <c r="A238" s="66">
        <v>45</v>
      </c>
      <c r="B238" s="69" t="s">
        <v>115</v>
      </c>
      <c r="C238" s="61"/>
      <c r="D238" s="61"/>
      <c r="E238" s="61"/>
      <c r="F238" s="61"/>
      <c r="G238" s="61"/>
      <c r="H238" s="61"/>
      <c r="I238" s="61"/>
      <c r="J238" s="61"/>
      <c r="K238" s="61"/>
    </row>
    <row r="239" spans="1:11" ht="23.25" customHeight="1" x14ac:dyDescent="0.25">
      <c r="A239" s="62"/>
      <c r="B239" s="64" t="s">
        <v>10</v>
      </c>
      <c r="C239" s="61"/>
      <c r="D239" s="61">
        <v>10588</v>
      </c>
      <c r="E239" s="61"/>
      <c r="F239" s="61" t="s">
        <v>138</v>
      </c>
      <c r="G239" s="61"/>
      <c r="H239" s="61"/>
      <c r="I239" s="61"/>
      <c r="J239" s="61"/>
      <c r="K239" s="61"/>
    </row>
    <row r="240" spans="1:11" ht="22.5" customHeight="1" x14ac:dyDescent="0.25">
      <c r="A240" s="62"/>
      <c r="B240" s="64" t="s">
        <v>11</v>
      </c>
      <c r="C240" s="61"/>
      <c r="D240" s="61">
        <v>45574</v>
      </c>
      <c r="E240" s="61">
        <v>0</v>
      </c>
      <c r="F240" s="61" t="s">
        <v>138</v>
      </c>
      <c r="G240" s="61"/>
      <c r="H240" s="61"/>
      <c r="I240" s="61"/>
      <c r="J240" s="61"/>
      <c r="K240" s="61"/>
    </row>
    <row r="241" spans="1:11" ht="24" customHeight="1" x14ac:dyDescent="0.25">
      <c r="A241" s="62"/>
      <c r="B241" s="64" t="s">
        <v>12</v>
      </c>
      <c r="C241" s="61">
        <v>2</v>
      </c>
      <c r="D241" s="61"/>
      <c r="E241" s="61"/>
      <c r="F241" s="61" t="s">
        <v>138</v>
      </c>
      <c r="G241" s="61"/>
      <c r="H241" s="61"/>
      <c r="I241" s="61"/>
      <c r="J241" s="61"/>
      <c r="K241" s="61"/>
    </row>
    <row r="242" spans="1:11" ht="27.75" customHeight="1" x14ac:dyDescent="0.25">
      <c r="A242" s="62"/>
      <c r="B242" s="64" t="s">
        <v>13</v>
      </c>
      <c r="C242" s="61">
        <v>69</v>
      </c>
      <c r="D242" s="61"/>
      <c r="E242" s="61"/>
      <c r="F242" s="61" t="s">
        <v>138</v>
      </c>
      <c r="G242" s="61"/>
      <c r="H242" s="61"/>
      <c r="I242" s="61"/>
      <c r="J242" s="61"/>
      <c r="K242" s="61"/>
    </row>
    <row r="243" spans="1:11" x14ac:dyDescent="0.25">
      <c r="A243" s="66">
        <v>46</v>
      </c>
      <c r="B243" s="69" t="s">
        <v>116</v>
      </c>
      <c r="C243" s="61"/>
      <c r="D243" s="61"/>
      <c r="E243" s="61"/>
      <c r="F243" s="61"/>
      <c r="G243" s="61"/>
      <c r="H243" s="61"/>
      <c r="I243" s="61"/>
      <c r="J243" s="61"/>
      <c r="K243" s="61"/>
    </row>
    <row r="244" spans="1:11" ht="23.25" customHeight="1" x14ac:dyDescent="0.25">
      <c r="A244" s="62"/>
      <c r="B244" s="64" t="s">
        <v>10</v>
      </c>
      <c r="C244" s="61"/>
      <c r="D244" s="61">
        <v>156037</v>
      </c>
      <c r="E244" s="61"/>
      <c r="F244" s="61" t="s">
        <v>138</v>
      </c>
      <c r="G244" s="61"/>
      <c r="H244" s="61"/>
      <c r="I244" s="61"/>
      <c r="J244" s="61"/>
      <c r="K244" s="61"/>
    </row>
    <row r="245" spans="1:11" ht="22.5" customHeight="1" x14ac:dyDescent="0.25">
      <c r="A245" s="62"/>
      <c r="B245" s="64" t="s">
        <v>11</v>
      </c>
      <c r="C245" s="61"/>
      <c r="D245" s="61">
        <v>28955</v>
      </c>
      <c r="E245" s="61"/>
      <c r="F245" s="61" t="s">
        <v>138</v>
      </c>
      <c r="G245" s="61"/>
      <c r="H245" s="61"/>
      <c r="I245" s="61"/>
      <c r="J245" s="61"/>
      <c r="K245" s="61"/>
    </row>
    <row r="246" spans="1:11" ht="24" customHeight="1" x14ac:dyDescent="0.25">
      <c r="A246" s="62"/>
      <c r="B246" s="64" t="s">
        <v>12</v>
      </c>
      <c r="C246" s="61">
        <v>2</v>
      </c>
      <c r="D246" s="61"/>
      <c r="E246" s="61"/>
      <c r="F246" s="61" t="s">
        <v>138</v>
      </c>
      <c r="G246" s="61"/>
      <c r="H246" s="61"/>
      <c r="I246" s="61"/>
      <c r="J246" s="61"/>
      <c r="K246" s="61"/>
    </row>
    <row r="247" spans="1:11" ht="27.75" customHeight="1" x14ac:dyDescent="0.25">
      <c r="A247" s="62"/>
      <c r="B247" s="64" t="s">
        <v>13</v>
      </c>
      <c r="C247" s="61">
        <v>1023</v>
      </c>
      <c r="D247" s="61"/>
      <c r="E247" s="61"/>
      <c r="F247" s="61" t="s">
        <v>138</v>
      </c>
      <c r="G247" s="61"/>
      <c r="H247" s="61"/>
      <c r="I247" s="61"/>
      <c r="J247" s="61"/>
      <c r="K247" s="61"/>
    </row>
    <row r="248" spans="1:11" x14ac:dyDescent="0.25">
      <c r="A248" s="66">
        <v>47</v>
      </c>
      <c r="B248" s="69" t="s">
        <v>117</v>
      </c>
      <c r="C248" s="61"/>
      <c r="D248" s="61"/>
      <c r="E248" s="61"/>
      <c r="F248" s="61"/>
      <c r="G248" s="61"/>
      <c r="H248" s="61"/>
      <c r="I248" s="61"/>
      <c r="J248" s="61"/>
      <c r="K248" s="61"/>
    </row>
    <row r="249" spans="1:11" ht="23.25" customHeight="1" x14ac:dyDescent="0.25">
      <c r="A249" s="62"/>
      <c r="B249" s="64" t="s">
        <v>10</v>
      </c>
      <c r="C249" s="61"/>
      <c r="D249" s="61">
        <v>176222</v>
      </c>
      <c r="E249" s="61"/>
      <c r="F249" s="61" t="s">
        <v>138</v>
      </c>
      <c r="G249" s="61"/>
      <c r="H249" s="61"/>
      <c r="I249" s="61"/>
      <c r="J249" s="61"/>
      <c r="K249" s="61"/>
    </row>
    <row r="250" spans="1:11" ht="22.5" customHeight="1" x14ac:dyDescent="0.25">
      <c r="A250" s="62"/>
      <c r="B250" s="64" t="s">
        <v>11</v>
      </c>
      <c r="C250" s="61"/>
      <c r="D250" s="61">
        <v>21375.300000000003</v>
      </c>
      <c r="E250" s="61"/>
      <c r="F250" s="61" t="s">
        <v>138</v>
      </c>
      <c r="G250" s="61"/>
      <c r="H250" s="61"/>
      <c r="I250" s="61"/>
      <c r="J250" s="61"/>
      <c r="K250" s="61"/>
    </row>
    <row r="251" spans="1:11" ht="24" customHeight="1" x14ac:dyDescent="0.25">
      <c r="A251" s="62"/>
      <c r="B251" s="64" t="s">
        <v>12</v>
      </c>
      <c r="C251" s="61">
        <v>2</v>
      </c>
      <c r="D251" s="61"/>
      <c r="E251" s="61"/>
      <c r="F251" s="61" t="s">
        <v>138</v>
      </c>
      <c r="G251" s="61"/>
      <c r="H251" s="61"/>
      <c r="I251" s="61"/>
      <c r="J251" s="61"/>
      <c r="K251" s="61"/>
    </row>
    <row r="252" spans="1:11" ht="27.75" customHeight="1" x14ac:dyDescent="0.25">
      <c r="A252" s="62"/>
      <c r="B252" s="64" t="s">
        <v>13</v>
      </c>
      <c r="C252" s="61">
        <v>1619</v>
      </c>
      <c r="D252" s="61">
        <v>11258.5</v>
      </c>
      <c r="E252" s="61"/>
      <c r="F252" s="61" t="s">
        <v>138</v>
      </c>
      <c r="G252" s="61"/>
      <c r="H252" s="61"/>
      <c r="I252" s="61"/>
      <c r="J252" s="61"/>
      <c r="K252" s="61"/>
    </row>
    <row r="253" spans="1:11" x14ac:dyDescent="0.25">
      <c r="A253" s="66">
        <v>48</v>
      </c>
      <c r="B253" s="69" t="s">
        <v>118</v>
      </c>
      <c r="C253" s="61"/>
      <c r="D253" s="61"/>
      <c r="E253" s="61"/>
      <c r="F253" s="61"/>
      <c r="G253" s="61"/>
      <c r="H253" s="61"/>
      <c r="I253" s="61"/>
      <c r="J253" s="61"/>
      <c r="K253" s="61"/>
    </row>
    <row r="254" spans="1:11" ht="23.25" customHeight="1" x14ac:dyDescent="0.25">
      <c r="A254" s="62"/>
      <c r="B254" s="64" t="s">
        <v>10</v>
      </c>
      <c r="C254" s="61"/>
      <c r="D254" s="61">
        <v>131255</v>
      </c>
      <c r="E254" s="61"/>
      <c r="F254" s="61" t="s">
        <v>138</v>
      </c>
      <c r="G254" s="61"/>
      <c r="H254" s="61"/>
      <c r="I254" s="61"/>
      <c r="J254" s="61"/>
      <c r="K254" s="61"/>
    </row>
    <row r="255" spans="1:11" ht="22.5" customHeight="1" x14ac:dyDescent="0.25">
      <c r="A255" s="62"/>
      <c r="B255" s="64" t="s">
        <v>11</v>
      </c>
      <c r="C255" s="61"/>
      <c r="D255" s="61">
        <v>42376</v>
      </c>
      <c r="E255" s="61"/>
      <c r="F255" s="61" t="s">
        <v>138</v>
      </c>
      <c r="G255" s="61"/>
      <c r="H255" s="61"/>
      <c r="I255" s="61"/>
      <c r="J255" s="61"/>
      <c r="K255" s="61"/>
    </row>
    <row r="256" spans="1:11" ht="24" customHeight="1" x14ac:dyDescent="0.25">
      <c r="A256" s="62"/>
      <c r="B256" s="64" t="s">
        <v>12</v>
      </c>
      <c r="C256" s="61">
        <v>21</v>
      </c>
      <c r="D256" s="61"/>
      <c r="E256" s="61"/>
      <c r="F256" s="61"/>
      <c r="G256" s="61" t="s">
        <v>138</v>
      </c>
      <c r="H256" s="61"/>
      <c r="I256" s="61"/>
      <c r="J256" s="61"/>
      <c r="K256" s="61"/>
    </row>
    <row r="257" spans="1:11" ht="27.75" customHeight="1" x14ac:dyDescent="0.25">
      <c r="A257" s="62"/>
      <c r="B257" s="64" t="s">
        <v>13</v>
      </c>
      <c r="C257" s="61">
        <v>28</v>
      </c>
      <c r="D257" s="61"/>
      <c r="E257" s="61"/>
      <c r="F257" s="61" t="s">
        <v>138</v>
      </c>
      <c r="G257" s="61"/>
      <c r="H257" s="61"/>
      <c r="I257" s="61"/>
      <c r="J257" s="61"/>
      <c r="K257" s="61"/>
    </row>
    <row r="258" spans="1:11" x14ac:dyDescent="0.25">
      <c r="A258" s="66">
        <v>49</v>
      </c>
      <c r="B258" s="69" t="s">
        <v>119</v>
      </c>
      <c r="C258" s="61"/>
      <c r="D258" s="61"/>
      <c r="E258" s="61"/>
      <c r="F258" s="61"/>
      <c r="G258" s="61"/>
      <c r="H258" s="61"/>
      <c r="I258" s="61"/>
      <c r="J258" s="61"/>
      <c r="K258" s="61"/>
    </row>
    <row r="259" spans="1:11" ht="23.25" customHeight="1" x14ac:dyDescent="0.25">
      <c r="A259" s="62"/>
      <c r="B259" s="64" t="s">
        <v>10</v>
      </c>
      <c r="C259" s="61"/>
      <c r="D259" s="61">
        <v>96964</v>
      </c>
      <c r="E259" s="61"/>
      <c r="F259" s="61" t="s">
        <v>138</v>
      </c>
      <c r="G259" s="61"/>
      <c r="H259" s="61"/>
      <c r="I259" s="61"/>
      <c r="J259" s="61"/>
      <c r="K259" s="61"/>
    </row>
    <row r="260" spans="1:11" ht="22.5" customHeight="1" x14ac:dyDescent="0.25">
      <c r="A260" s="62"/>
      <c r="B260" s="64" t="s">
        <v>11</v>
      </c>
      <c r="C260" s="61"/>
      <c r="D260" s="61">
        <v>31633</v>
      </c>
      <c r="E260" s="61"/>
      <c r="F260" s="61" t="s">
        <v>138</v>
      </c>
      <c r="G260" s="61"/>
      <c r="H260" s="61"/>
      <c r="I260" s="61"/>
      <c r="J260" s="61"/>
      <c r="K260" s="61"/>
    </row>
    <row r="261" spans="1:11" ht="24" customHeight="1" x14ac:dyDescent="0.25">
      <c r="A261" s="62"/>
      <c r="B261" s="64" t="s">
        <v>12</v>
      </c>
      <c r="C261" s="61">
        <v>2</v>
      </c>
      <c r="D261" s="61"/>
      <c r="E261" s="61"/>
      <c r="F261" s="61" t="s">
        <v>138</v>
      </c>
      <c r="G261" s="61"/>
      <c r="H261" s="61"/>
      <c r="I261" s="61"/>
      <c r="J261" s="61"/>
      <c r="K261" s="61"/>
    </row>
    <row r="262" spans="1:11" ht="27.75" customHeight="1" x14ac:dyDescent="0.25">
      <c r="A262" s="62"/>
      <c r="B262" s="64" t="s">
        <v>13</v>
      </c>
      <c r="C262" s="61">
        <v>166</v>
      </c>
      <c r="D262" s="61"/>
      <c r="E262" s="61"/>
      <c r="F262" s="61" t="s">
        <v>138</v>
      </c>
      <c r="G262" s="61"/>
      <c r="H262" s="61"/>
      <c r="I262" s="61"/>
      <c r="J262" s="61"/>
      <c r="K262" s="61"/>
    </row>
    <row r="263" spans="1:11" x14ac:dyDescent="0.25">
      <c r="A263" s="66">
        <v>50</v>
      </c>
      <c r="B263" s="69" t="s">
        <v>180</v>
      </c>
      <c r="C263" s="61"/>
      <c r="D263" s="61"/>
      <c r="E263" s="61"/>
      <c r="F263" s="61"/>
      <c r="G263" s="61"/>
      <c r="H263" s="61"/>
      <c r="I263" s="61"/>
      <c r="J263" s="61"/>
      <c r="K263" s="61"/>
    </row>
    <row r="264" spans="1:11" ht="23.25" customHeight="1" x14ac:dyDescent="0.25">
      <c r="A264" s="62"/>
      <c r="B264" s="64" t="s">
        <v>10</v>
      </c>
      <c r="C264" s="61"/>
      <c r="D264" s="61" t="s">
        <v>152</v>
      </c>
      <c r="E264" s="61"/>
      <c r="F264" s="61" t="s">
        <v>138</v>
      </c>
      <c r="G264" s="61"/>
      <c r="H264" s="61"/>
      <c r="I264" s="61"/>
      <c r="J264" s="61"/>
      <c r="K264" s="61"/>
    </row>
    <row r="265" spans="1:11" ht="22.5" customHeight="1" x14ac:dyDescent="0.25">
      <c r="A265" s="62"/>
      <c r="B265" s="64" t="s">
        <v>11</v>
      </c>
      <c r="C265" s="61"/>
      <c r="D265" s="61" t="s">
        <v>153</v>
      </c>
      <c r="E265" s="61"/>
      <c r="F265" s="61" t="s">
        <v>138</v>
      </c>
      <c r="G265" s="61"/>
      <c r="H265" s="61"/>
      <c r="I265" s="61"/>
      <c r="J265" s="61"/>
      <c r="K265" s="61"/>
    </row>
    <row r="266" spans="1:11" ht="24" customHeight="1" x14ac:dyDescent="0.25">
      <c r="A266" s="62"/>
      <c r="B266" s="64" t="s">
        <v>12</v>
      </c>
      <c r="C266" s="61">
        <v>4</v>
      </c>
      <c r="D266" s="61"/>
      <c r="E266" s="61"/>
      <c r="F266" s="61" t="s">
        <v>138</v>
      </c>
      <c r="G266" s="61"/>
      <c r="H266" s="61"/>
      <c r="I266" s="61"/>
      <c r="J266" s="61"/>
      <c r="K266" s="61"/>
    </row>
    <row r="267" spans="1:11" ht="27.75" customHeight="1" x14ac:dyDescent="0.25">
      <c r="A267" s="62"/>
      <c r="B267" s="64" t="s">
        <v>13</v>
      </c>
      <c r="C267" s="61">
        <v>1890</v>
      </c>
      <c r="D267" s="61"/>
      <c r="E267" s="61"/>
      <c r="F267" s="61" t="s">
        <v>138</v>
      </c>
      <c r="G267" s="61"/>
      <c r="H267" s="61"/>
      <c r="I267" s="61"/>
      <c r="J267" s="61"/>
      <c r="K267" s="61"/>
    </row>
    <row r="268" spans="1:11" x14ac:dyDescent="0.25">
      <c r="A268" s="66">
        <v>51</v>
      </c>
      <c r="B268" s="69" t="s">
        <v>121</v>
      </c>
      <c r="C268" s="61"/>
      <c r="D268" s="61"/>
      <c r="E268" s="61"/>
      <c r="F268" s="61"/>
      <c r="G268" s="61"/>
      <c r="H268" s="61"/>
      <c r="I268" s="61"/>
      <c r="J268" s="61"/>
      <c r="K268" s="61"/>
    </row>
    <row r="269" spans="1:11" ht="23.25" customHeight="1" x14ac:dyDescent="0.25">
      <c r="A269" s="62"/>
      <c r="B269" s="64" t="s">
        <v>10</v>
      </c>
      <c r="C269" s="61"/>
      <c r="D269" s="61">
        <v>11119</v>
      </c>
      <c r="E269" s="61"/>
      <c r="F269" s="61" t="s">
        <v>138</v>
      </c>
      <c r="G269" s="61"/>
      <c r="H269" s="61"/>
      <c r="I269" s="61"/>
      <c r="J269" s="61"/>
      <c r="K269" s="61"/>
    </row>
    <row r="270" spans="1:11" ht="22.5" customHeight="1" x14ac:dyDescent="0.25">
      <c r="A270" s="62"/>
      <c r="B270" s="64" t="s">
        <v>11</v>
      </c>
      <c r="C270" s="61"/>
      <c r="D270" s="61">
        <v>23180</v>
      </c>
      <c r="E270" s="61"/>
      <c r="F270" s="61" t="s">
        <v>138</v>
      </c>
      <c r="G270" s="61"/>
      <c r="H270" s="61"/>
      <c r="I270" s="61"/>
      <c r="J270" s="61"/>
      <c r="K270" s="61"/>
    </row>
    <row r="271" spans="1:11" ht="24" customHeight="1" x14ac:dyDescent="0.25">
      <c r="A271" s="62"/>
      <c r="B271" s="64" t="s">
        <v>12</v>
      </c>
      <c r="C271" s="61">
        <v>3</v>
      </c>
      <c r="D271" s="61"/>
      <c r="E271" s="61"/>
      <c r="F271" s="61" t="s">
        <v>138</v>
      </c>
      <c r="G271" s="61"/>
      <c r="H271" s="61"/>
      <c r="I271" s="61"/>
      <c r="J271" s="61"/>
      <c r="K271" s="61"/>
    </row>
    <row r="272" spans="1:11" ht="27.75" customHeight="1" x14ac:dyDescent="0.25">
      <c r="A272" s="62"/>
      <c r="B272" s="64" t="s">
        <v>13</v>
      </c>
      <c r="C272" s="61">
        <v>18</v>
      </c>
      <c r="D272" s="61"/>
      <c r="E272" s="61"/>
      <c r="F272" s="61" t="s">
        <v>138</v>
      </c>
      <c r="G272" s="61"/>
      <c r="H272" s="61"/>
      <c r="I272" s="61"/>
      <c r="J272" s="61"/>
      <c r="K272" s="61"/>
    </row>
    <row r="273" spans="1:11" x14ac:dyDescent="0.25">
      <c r="A273" s="66">
        <v>52</v>
      </c>
      <c r="B273" s="69" t="s">
        <v>122</v>
      </c>
      <c r="C273" s="61"/>
      <c r="D273" s="61"/>
      <c r="E273" s="61"/>
      <c r="F273" s="61"/>
      <c r="G273" s="61"/>
      <c r="H273" s="61"/>
      <c r="I273" s="61"/>
      <c r="J273" s="61"/>
      <c r="K273" s="61"/>
    </row>
    <row r="274" spans="1:11" ht="23.25" customHeight="1" x14ac:dyDescent="0.25">
      <c r="A274" s="62"/>
      <c r="B274" s="64" t="s">
        <v>10</v>
      </c>
      <c r="C274" s="61"/>
      <c r="D274" s="61" t="s">
        <v>159</v>
      </c>
      <c r="E274" s="61"/>
      <c r="F274" s="61" t="s">
        <v>145</v>
      </c>
      <c r="G274" s="61"/>
      <c r="H274" s="61"/>
      <c r="I274" s="61"/>
      <c r="J274" s="61"/>
      <c r="K274" s="61"/>
    </row>
    <row r="275" spans="1:11" ht="22.5" customHeight="1" x14ac:dyDescent="0.25">
      <c r="A275" s="62"/>
      <c r="B275" s="64" t="s">
        <v>11</v>
      </c>
      <c r="C275" s="61"/>
      <c r="D275" s="61">
        <v>37349.35</v>
      </c>
      <c r="E275" s="61"/>
      <c r="F275" s="61">
        <v>28</v>
      </c>
      <c r="G275" s="61"/>
      <c r="H275" s="61"/>
      <c r="I275" s="61"/>
      <c r="J275" s="61"/>
      <c r="K275" s="61"/>
    </row>
    <row r="276" spans="1:11" ht="24" customHeight="1" x14ac:dyDescent="0.25">
      <c r="A276" s="62"/>
      <c r="B276" s="64" t="s">
        <v>12</v>
      </c>
      <c r="C276" s="61">
        <v>117</v>
      </c>
      <c r="D276" s="61"/>
      <c r="E276" s="61"/>
      <c r="F276" s="61" t="s">
        <v>145</v>
      </c>
      <c r="G276" s="61">
        <v>115</v>
      </c>
      <c r="H276" s="61"/>
      <c r="I276" s="61"/>
      <c r="J276" s="61"/>
      <c r="K276" s="61"/>
    </row>
    <row r="277" spans="1:11" ht="27.75" customHeight="1" x14ac:dyDescent="0.25">
      <c r="A277" s="62"/>
      <c r="B277" s="64" t="s">
        <v>13</v>
      </c>
      <c r="C277" s="61">
        <v>12</v>
      </c>
      <c r="D277" s="61"/>
      <c r="E277" s="61"/>
      <c r="F277" s="61" t="s">
        <v>160</v>
      </c>
      <c r="G277" s="61" t="s">
        <v>161</v>
      </c>
      <c r="H277" s="61"/>
      <c r="I277" s="61"/>
      <c r="J277" s="61"/>
      <c r="K277" s="61"/>
    </row>
    <row r="278" spans="1:11" x14ac:dyDescent="0.25">
      <c r="A278" s="66">
        <v>53</v>
      </c>
      <c r="B278" s="69" t="s">
        <v>123</v>
      </c>
      <c r="C278" s="61"/>
      <c r="D278" s="61"/>
      <c r="E278" s="61"/>
      <c r="F278" s="61"/>
      <c r="G278" s="61"/>
      <c r="H278" s="61"/>
      <c r="I278" s="61"/>
      <c r="J278" s="61"/>
      <c r="K278" s="61"/>
    </row>
    <row r="279" spans="1:11" ht="23.25" customHeight="1" x14ac:dyDescent="0.25">
      <c r="A279" s="62"/>
      <c r="B279" s="64" t="s">
        <v>10</v>
      </c>
      <c r="C279" s="61"/>
      <c r="D279" s="61">
        <v>73701</v>
      </c>
      <c r="E279" s="61"/>
      <c r="F279" s="61" t="s">
        <v>138</v>
      </c>
      <c r="G279" s="61"/>
      <c r="H279" s="61"/>
      <c r="I279" s="61"/>
      <c r="J279" s="61"/>
      <c r="K279" s="61"/>
    </row>
    <row r="280" spans="1:11" ht="22.5" customHeight="1" x14ac:dyDescent="0.25">
      <c r="A280" s="62"/>
      <c r="B280" s="64" t="s">
        <v>11</v>
      </c>
      <c r="C280" s="61"/>
      <c r="D280" s="61">
        <v>28912</v>
      </c>
      <c r="E280" s="61"/>
      <c r="F280" s="61" t="s">
        <v>147</v>
      </c>
      <c r="G280" s="61"/>
      <c r="H280" s="61"/>
      <c r="I280" s="61">
        <v>9</v>
      </c>
      <c r="J280" s="61"/>
      <c r="K280" s="61"/>
    </row>
    <row r="281" spans="1:11" ht="24" customHeight="1" x14ac:dyDescent="0.25">
      <c r="A281" s="62"/>
      <c r="B281" s="64" t="s">
        <v>12</v>
      </c>
      <c r="C281" s="61">
        <v>3</v>
      </c>
      <c r="D281" s="61"/>
      <c r="E281" s="61"/>
      <c r="F281" s="61">
        <v>3</v>
      </c>
      <c r="G281" s="61"/>
      <c r="H281" s="61"/>
      <c r="I281" s="61"/>
      <c r="J281" s="61"/>
      <c r="K281" s="61"/>
    </row>
    <row r="282" spans="1:11" ht="27.75" customHeight="1" x14ac:dyDescent="0.25">
      <c r="A282" s="62"/>
      <c r="B282" s="64" t="s">
        <v>13</v>
      </c>
      <c r="C282" s="61">
        <v>854</v>
      </c>
      <c r="D282" s="61"/>
      <c r="E282" s="61"/>
      <c r="F282" s="61">
        <v>854</v>
      </c>
      <c r="G282" s="61"/>
      <c r="H282" s="61"/>
      <c r="I282" s="61"/>
      <c r="J282" s="61"/>
      <c r="K282" s="61"/>
    </row>
    <row r="283" spans="1:11" x14ac:dyDescent="0.25">
      <c r="A283" s="66">
        <v>54</v>
      </c>
      <c r="B283" s="69" t="s">
        <v>124</v>
      </c>
      <c r="C283" s="61"/>
      <c r="D283" s="61"/>
      <c r="E283" s="61"/>
      <c r="F283" s="61"/>
      <c r="G283" s="61"/>
      <c r="H283" s="61"/>
      <c r="I283" s="61"/>
      <c r="J283" s="61"/>
      <c r="K283" s="61"/>
    </row>
    <row r="284" spans="1:11" ht="23.25" customHeight="1" x14ac:dyDescent="0.25">
      <c r="A284" s="62"/>
      <c r="B284" s="64" t="s">
        <v>144</v>
      </c>
      <c r="C284" s="61"/>
      <c r="D284" s="61">
        <v>83330</v>
      </c>
      <c r="E284" s="61"/>
      <c r="F284" s="61">
        <v>83330</v>
      </c>
      <c r="G284" s="61"/>
      <c r="H284" s="61"/>
      <c r="I284" s="61"/>
      <c r="J284" s="61"/>
      <c r="K284" s="61"/>
    </row>
    <row r="285" spans="1:11" ht="22.5" customHeight="1" x14ac:dyDescent="0.25">
      <c r="A285" s="62"/>
      <c r="B285" s="64" t="s">
        <v>11</v>
      </c>
      <c r="C285" s="61"/>
      <c r="D285" s="61">
        <v>29714</v>
      </c>
      <c r="E285" s="61"/>
      <c r="F285" s="61">
        <v>29714</v>
      </c>
      <c r="G285" s="61"/>
      <c r="H285" s="61"/>
      <c r="I285" s="61"/>
      <c r="J285" s="61"/>
      <c r="K285" s="61"/>
    </row>
    <row r="286" spans="1:11" ht="24" customHeight="1" x14ac:dyDescent="0.25">
      <c r="A286" s="62"/>
      <c r="B286" s="64" t="s">
        <v>12</v>
      </c>
      <c r="C286" s="61" t="s">
        <v>145</v>
      </c>
      <c r="D286" s="61"/>
      <c r="E286" s="61"/>
      <c r="F286" s="61" t="s">
        <v>145</v>
      </c>
      <c r="G286" s="61"/>
      <c r="H286" s="61"/>
      <c r="I286" s="61"/>
      <c r="J286" s="61"/>
      <c r="K286" s="61"/>
    </row>
    <row r="287" spans="1:11" ht="27.75" customHeight="1" x14ac:dyDescent="0.25">
      <c r="A287" s="62"/>
      <c r="B287" s="64" t="s">
        <v>13</v>
      </c>
      <c r="C287" s="61">
        <v>10671</v>
      </c>
      <c r="D287" s="61"/>
      <c r="E287" s="61"/>
      <c r="F287" s="61">
        <v>10671</v>
      </c>
      <c r="G287" s="61"/>
      <c r="H287" s="61"/>
      <c r="I287" s="61"/>
      <c r="J287" s="61"/>
      <c r="K287" s="61"/>
    </row>
    <row r="288" spans="1:11" x14ac:dyDescent="0.25">
      <c r="A288" s="66">
        <v>55</v>
      </c>
      <c r="B288" s="69" t="s">
        <v>125</v>
      </c>
      <c r="C288" s="61"/>
      <c r="D288" s="61"/>
      <c r="E288" s="61"/>
      <c r="F288" s="61"/>
      <c r="G288" s="61"/>
      <c r="H288" s="61"/>
      <c r="I288" s="61"/>
      <c r="J288" s="61"/>
      <c r="K288" s="61"/>
    </row>
    <row r="289" spans="1:11" ht="23.25" customHeight="1" x14ac:dyDescent="0.25">
      <c r="A289" s="62"/>
      <c r="B289" s="64" t="s">
        <v>10</v>
      </c>
      <c r="C289" s="61"/>
      <c r="D289" s="61">
        <v>66312</v>
      </c>
      <c r="E289" s="61"/>
      <c r="F289" s="61" t="s">
        <v>138</v>
      </c>
      <c r="G289" s="61"/>
      <c r="H289" s="61"/>
      <c r="I289" s="61"/>
      <c r="J289" s="61"/>
      <c r="K289" s="61"/>
    </row>
    <row r="290" spans="1:11" ht="22.5" customHeight="1" x14ac:dyDescent="0.25">
      <c r="A290" s="62"/>
      <c r="B290" s="64" t="s">
        <v>11</v>
      </c>
      <c r="C290" s="61"/>
      <c r="D290" s="61">
        <v>18922</v>
      </c>
      <c r="E290" s="61"/>
      <c r="F290" s="61"/>
      <c r="G290" s="61"/>
      <c r="H290" s="61"/>
      <c r="I290" s="61"/>
      <c r="J290" s="61" t="s">
        <v>138</v>
      </c>
      <c r="K290" s="61"/>
    </row>
    <row r="291" spans="1:11" ht="24" customHeight="1" x14ac:dyDescent="0.25">
      <c r="A291" s="62"/>
      <c r="B291" s="64" t="s">
        <v>12</v>
      </c>
      <c r="C291" s="61">
        <v>3</v>
      </c>
      <c r="D291" s="61"/>
      <c r="E291" s="61"/>
      <c r="F291" s="61"/>
      <c r="G291" s="61"/>
      <c r="H291" s="61"/>
      <c r="I291" s="61"/>
      <c r="J291" s="61" t="s">
        <v>138</v>
      </c>
      <c r="K291" s="61"/>
    </row>
    <row r="292" spans="1:11" ht="27.75" customHeight="1" x14ac:dyDescent="0.25">
      <c r="A292" s="62"/>
      <c r="B292" s="64" t="s">
        <v>13</v>
      </c>
      <c r="C292" s="61">
        <v>1225</v>
      </c>
      <c r="D292" s="61"/>
      <c r="E292" s="61"/>
      <c r="F292" s="61"/>
      <c r="G292" s="61"/>
      <c r="H292" s="61"/>
      <c r="I292" s="61"/>
      <c r="J292" s="61" t="s">
        <v>138</v>
      </c>
      <c r="K292" s="61"/>
    </row>
    <row r="293" spans="1:11" s="37" customFormat="1" x14ac:dyDescent="0.25">
      <c r="A293" s="66">
        <v>56</v>
      </c>
      <c r="B293" s="69" t="s">
        <v>126</v>
      </c>
      <c r="C293" s="61"/>
      <c r="D293" s="61"/>
      <c r="E293" s="61"/>
      <c r="F293" s="61"/>
      <c r="G293" s="61"/>
      <c r="H293" s="61"/>
      <c r="I293" s="61"/>
      <c r="J293" s="61"/>
      <c r="K293" s="61"/>
    </row>
    <row r="294" spans="1:11" s="37" customFormat="1" ht="23.25" customHeight="1" x14ac:dyDescent="0.25">
      <c r="A294" s="76"/>
      <c r="B294" s="77" t="s">
        <v>10</v>
      </c>
      <c r="C294" s="61"/>
      <c r="D294" s="61">
        <v>14468.8</v>
      </c>
      <c r="E294" s="61"/>
      <c r="F294" s="61" t="s">
        <v>138</v>
      </c>
      <c r="G294" s="61"/>
      <c r="H294" s="61"/>
      <c r="I294" s="61"/>
      <c r="J294" s="61"/>
      <c r="K294" s="61"/>
    </row>
    <row r="295" spans="1:11" s="37" customFormat="1" ht="22.5" customHeight="1" x14ac:dyDescent="0.25">
      <c r="A295" s="76"/>
      <c r="B295" s="77" t="s">
        <v>11</v>
      </c>
      <c r="C295" s="61"/>
      <c r="D295" s="61">
        <v>5047</v>
      </c>
      <c r="E295" s="61"/>
      <c r="F295" s="61" t="s">
        <v>138</v>
      </c>
      <c r="G295" s="61"/>
      <c r="H295" s="61"/>
      <c r="I295" s="61"/>
      <c r="J295" s="61"/>
      <c r="K295" s="61"/>
    </row>
    <row r="296" spans="1:11" s="37" customFormat="1" ht="24" customHeight="1" x14ac:dyDescent="0.25">
      <c r="A296" s="76"/>
      <c r="B296" s="77" t="s">
        <v>12</v>
      </c>
      <c r="C296" s="61">
        <v>1</v>
      </c>
      <c r="D296" s="61"/>
      <c r="E296" s="61"/>
      <c r="F296" s="61" t="s">
        <v>138</v>
      </c>
      <c r="G296" s="61"/>
      <c r="H296" s="61"/>
      <c r="I296" s="61"/>
      <c r="J296" s="61"/>
      <c r="K296" s="61"/>
    </row>
    <row r="297" spans="1:11" s="37" customFormat="1" ht="27.75" customHeight="1" x14ac:dyDescent="0.25">
      <c r="A297" s="76"/>
      <c r="B297" s="77" t="s">
        <v>13</v>
      </c>
      <c r="C297" s="61">
        <v>258</v>
      </c>
      <c r="D297" s="61"/>
      <c r="E297" s="61"/>
      <c r="F297" s="61" t="s">
        <v>138</v>
      </c>
      <c r="G297" s="61"/>
      <c r="H297" s="61"/>
      <c r="I297" s="61"/>
      <c r="J297" s="61"/>
      <c r="K297" s="61"/>
    </row>
    <row r="298" spans="1:11" s="37" customFormat="1" x14ac:dyDescent="0.25">
      <c r="A298" s="66">
        <v>57</v>
      </c>
      <c r="B298" s="69" t="s">
        <v>127</v>
      </c>
      <c r="C298" s="61"/>
      <c r="D298" s="61"/>
      <c r="E298" s="61"/>
      <c r="F298" s="61"/>
      <c r="G298" s="61"/>
      <c r="H298" s="61"/>
      <c r="I298" s="61"/>
      <c r="J298" s="61"/>
      <c r="K298" s="61"/>
    </row>
    <row r="299" spans="1:11" s="37" customFormat="1" ht="23.25" customHeight="1" x14ac:dyDescent="0.25">
      <c r="A299" s="76"/>
      <c r="B299" s="77" t="s">
        <v>10</v>
      </c>
      <c r="C299" s="61"/>
      <c r="D299" s="61">
        <v>63207</v>
      </c>
      <c r="E299" s="61"/>
      <c r="F299" s="61" t="s">
        <v>138</v>
      </c>
      <c r="G299" s="61"/>
      <c r="H299" s="61"/>
      <c r="I299" s="61"/>
      <c r="J299" s="61"/>
      <c r="K299" s="61"/>
    </row>
    <row r="300" spans="1:11" s="37" customFormat="1" ht="22.5" customHeight="1" x14ac:dyDescent="0.25">
      <c r="A300" s="76"/>
      <c r="B300" s="77" t="s">
        <v>11</v>
      </c>
      <c r="C300" s="61"/>
      <c r="D300" s="61">
        <v>10596</v>
      </c>
      <c r="E300" s="61"/>
      <c r="F300" s="61" t="s">
        <v>138</v>
      </c>
      <c r="G300" s="61"/>
      <c r="H300" s="61"/>
      <c r="I300" s="61"/>
      <c r="J300" s="61"/>
      <c r="K300" s="61"/>
    </row>
    <row r="301" spans="1:11" s="37" customFormat="1" ht="24" customHeight="1" x14ac:dyDescent="0.25">
      <c r="A301" s="76"/>
      <c r="B301" s="77" t="s">
        <v>12</v>
      </c>
      <c r="C301" s="61">
        <v>1</v>
      </c>
      <c r="D301" s="61"/>
      <c r="E301" s="61"/>
      <c r="F301" s="61" t="s">
        <v>138</v>
      </c>
      <c r="G301" s="61"/>
      <c r="H301" s="61"/>
      <c r="I301" s="61"/>
      <c r="J301" s="61"/>
      <c r="K301" s="61"/>
    </row>
    <row r="302" spans="1:11" s="37" customFormat="1" ht="27.75" customHeight="1" x14ac:dyDescent="0.25">
      <c r="A302" s="76"/>
      <c r="B302" s="77" t="s">
        <v>13</v>
      </c>
      <c r="C302" s="61">
        <v>368</v>
      </c>
      <c r="D302" s="61"/>
      <c r="E302" s="61"/>
      <c r="F302" s="61" t="s">
        <v>138</v>
      </c>
      <c r="G302" s="61"/>
      <c r="H302" s="61"/>
      <c r="I302" s="61"/>
      <c r="J302" s="61"/>
      <c r="K302" s="61"/>
    </row>
    <row r="303" spans="1:11" x14ac:dyDescent="0.25">
      <c r="A303" s="66">
        <v>58</v>
      </c>
      <c r="B303" s="69" t="s">
        <v>128</v>
      </c>
      <c r="C303" s="61"/>
      <c r="D303" s="61"/>
      <c r="E303" s="61"/>
      <c r="F303" s="61"/>
      <c r="G303" s="61"/>
      <c r="H303" s="61"/>
      <c r="I303" s="61"/>
      <c r="J303" s="61"/>
      <c r="K303" s="61"/>
    </row>
    <row r="304" spans="1:11" ht="23.25" customHeight="1" x14ac:dyDescent="0.25">
      <c r="A304" s="62"/>
      <c r="B304" s="64" t="s">
        <v>10</v>
      </c>
      <c r="C304" s="61"/>
      <c r="D304" s="61">
        <v>4416</v>
      </c>
      <c r="E304" s="61"/>
      <c r="F304" s="61" t="s">
        <v>138</v>
      </c>
      <c r="G304" s="61"/>
      <c r="H304" s="61"/>
      <c r="I304" s="61"/>
      <c r="J304" s="61"/>
      <c r="K304" s="61"/>
    </row>
    <row r="305" spans="1:11" ht="22.5" customHeight="1" x14ac:dyDescent="0.25">
      <c r="A305" s="62"/>
      <c r="B305" s="64" t="s">
        <v>11</v>
      </c>
      <c r="C305" s="61"/>
      <c r="D305" s="61">
        <v>134900</v>
      </c>
      <c r="E305" s="61"/>
      <c r="F305" s="61" t="s">
        <v>138</v>
      </c>
      <c r="G305" s="61"/>
      <c r="H305" s="61"/>
      <c r="I305" s="61"/>
      <c r="J305" s="61"/>
      <c r="K305" s="61"/>
    </row>
    <row r="306" spans="1:11" ht="24" customHeight="1" x14ac:dyDescent="0.25">
      <c r="A306" s="62"/>
      <c r="B306" s="64" t="s">
        <v>12</v>
      </c>
      <c r="C306" s="61">
        <v>1</v>
      </c>
      <c r="D306" s="61"/>
      <c r="E306" s="61"/>
      <c r="F306" s="61" t="s">
        <v>138</v>
      </c>
      <c r="G306" s="61"/>
      <c r="H306" s="61"/>
      <c r="I306" s="61"/>
      <c r="J306" s="61"/>
      <c r="K306" s="61"/>
    </row>
    <row r="307" spans="1:11" ht="27.75" customHeight="1" x14ac:dyDescent="0.25">
      <c r="A307" s="62"/>
      <c r="B307" s="64" t="s">
        <v>13</v>
      </c>
      <c r="C307" s="61">
        <v>811</v>
      </c>
      <c r="D307" s="61"/>
      <c r="E307" s="61"/>
      <c r="F307" s="61" t="s">
        <v>138</v>
      </c>
      <c r="G307" s="61"/>
      <c r="H307" s="61"/>
      <c r="I307" s="61"/>
      <c r="J307" s="61"/>
      <c r="K307" s="61"/>
    </row>
    <row r="308" spans="1:11" x14ac:dyDescent="0.25">
      <c r="A308" s="66">
        <v>59</v>
      </c>
      <c r="B308" s="69" t="s">
        <v>129</v>
      </c>
      <c r="C308" s="61"/>
      <c r="D308" s="61"/>
      <c r="E308" s="61"/>
      <c r="F308" s="61"/>
      <c r="G308" s="61"/>
      <c r="H308" s="61"/>
      <c r="I308" s="61"/>
      <c r="J308" s="61"/>
      <c r="K308" s="61"/>
    </row>
    <row r="309" spans="1:11" ht="23.25" customHeight="1" x14ac:dyDescent="0.25">
      <c r="A309" s="62"/>
      <c r="B309" s="64" t="s">
        <v>10</v>
      </c>
      <c r="C309" s="85"/>
      <c r="D309" s="183">
        <f>20289.9-D310</f>
        <v>5921.9000000000015</v>
      </c>
      <c r="E309" s="182"/>
      <c r="F309" s="61" t="s">
        <v>138</v>
      </c>
      <c r="G309" s="61"/>
      <c r="H309" s="61"/>
      <c r="I309" s="61"/>
      <c r="J309" s="61"/>
      <c r="K309" s="61"/>
    </row>
    <row r="310" spans="1:11" ht="22.5" customHeight="1" x14ac:dyDescent="0.25">
      <c r="A310" s="62"/>
      <c r="B310" s="64" t="s">
        <v>11</v>
      </c>
      <c r="C310" s="85"/>
      <c r="D310" s="184">
        <v>14368</v>
      </c>
      <c r="E310" s="182"/>
      <c r="F310" s="61" t="s">
        <v>138</v>
      </c>
      <c r="G310" s="61"/>
      <c r="H310" s="61"/>
      <c r="I310" s="61"/>
      <c r="J310" s="61"/>
      <c r="K310" s="61"/>
    </row>
    <row r="311" spans="1:11" ht="24" customHeight="1" x14ac:dyDescent="0.25">
      <c r="A311" s="62"/>
      <c r="B311" s="64" t="s">
        <v>12</v>
      </c>
      <c r="C311" s="85">
        <v>2</v>
      </c>
      <c r="D311" s="182"/>
      <c r="E311" s="182"/>
      <c r="F311" s="61" t="s">
        <v>138</v>
      </c>
      <c r="G311" s="61"/>
      <c r="H311" s="61"/>
      <c r="I311" s="61"/>
      <c r="J311" s="61"/>
      <c r="K311" s="61"/>
    </row>
    <row r="312" spans="1:11" ht="27.75" customHeight="1" x14ac:dyDescent="0.25">
      <c r="A312" s="62"/>
      <c r="B312" s="64" t="s">
        <v>13</v>
      </c>
      <c r="C312" s="85">
        <v>558</v>
      </c>
      <c r="D312" s="182"/>
      <c r="E312" s="182"/>
      <c r="F312" s="61" t="s">
        <v>138</v>
      </c>
      <c r="G312" s="61"/>
      <c r="H312" s="61"/>
      <c r="I312" s="61"/>
      <c r="J312" s="61"/>
      <c r="K312" s="61"/>
    </row>
    <row r="313" spans="1:11" x14ac:dyDescent="0.25">
      <c r="A313" s="66">
        <v>60</v>
      </c>
      <c r="B313" s="69" t="s">
        <v>130</v>
      </c>
      <c r="C313" s="61"/>
      <c r="D313" s="61"/>
      <c r="E313" s="61"/>
      <c r="F313" s="61"/>
      <c r="G313" s="61"/>
      <c r="H313" s="61"/>
      <c r="I313" s="61"/>
      <c r="J313" s="61"/>
      <c r="K313" s="61"/>
    </row>
    <row r="314" spans="1:11" ht="23.25" customHeight="1" x14ac:dyDescent="0.25">
      <c r="A314" s="62"/>
      <c r="B314" s="64" t="s">
        <v>10</v>
      </c>
      <c r="C314" s="61"/>
      <c r="D314" s="61">
        <v>40600</v>
      </c>
      <c r="E314" s="61"/>
      <c r="F314" s="61" t="s">
        <v>138</v>
      </c>
      <c r="G314" s="61"/>
      <c r="H314" s="61"/>
      <c r="I314" s="61"/>
      <c r="J314" s="61"/>
      <c r="K314" s="61"/>
    </row>
    <row r="315" spans="1:11" ht="22.5" customHeight="1" x14ac:dyDescent="0.25">
      <c r="A315" s="62"/>
      <c r="B315" s="64" t="s">
        <v>11</v>
      </c>
      <c r="C315" s="61"/>
      <c r="D315" s="61">
        <v>15973</v>
      </c>
      <c r="E315" s="61"/>
      <c r="F315" s="61" t="s">
        <v>138</v>
      </c>
      <c r="G315" s="61"/>
      <c r="H315" s="61"/>
      <c r="I315" s="61"/>
      <c r="J315" s="61"/>
      <c r="K315" s="61"/>
    </row>
    <row r="316" spans="1:11" ht="24" customHeight="1" x14ac:dyDescent="0.25">
      <c r="A316" s="62"/>
      <c r="B316" s="64" t="s">
        <v>12</v>
      </c>
      <c r="C316" s="61">
        <v>2</v>
      </c>
      <c r="D316" s="61"/>
      <c r="E316" s="61"/>
      <c r="F316" s="61" t="s">
        <v>138</v>
      </c>
      <c r="G316" s="61"/>
      <c r="H316" s="61"/>
      <c r="I316" s="61"/>
      <c r="J316" s="61"/>
      <c r="K316" s="61"/>
    </row>
    <row r="317" spans="1:11" ht="27.75" customHeight="1" x14ac:dyDescent="0.25">
      <c r="A317" s="62"/>
      <c r="B317" s="64" t="s">
        <v>13</v>
      </c>
      <c r="C317" s="61">
        <v>470</v>
      </c>
      <c r="D317" s="61"/>
      <c r="E317" s="61"/>
      <c r="F317" s="61" t="s">
        <v>138</v>
      </c>
      <c r="G317" s="61"/>
      <c r="H317" s="61"/>
      <c r="I317" s="61"/>
      <c r="J317" s="61"/>
      <c r="K317" s="61"/>
    </row>
    <row r="318" spans="1:11" x14ac:dyDescent="0.25">
      <c r="A318" s="66">
        <v>61</v>
      </c>
      <c r="B318" s="69" t="s">
        <v>131</v>
      </c>
      <c r="C318" s="61"/>
      <c r="D318" s="61"/>
      <c r="E318" s="61"/>
      <c r="F318" s="61"/>
      <c r="G318" s="61"/>
      <c r="H318" s="61"/>
      <c r="I318" s="61"/>
      <c r="J318" s="61"/>
      <c r="K318" s="61"/>
    </row>
    <row r="319" spans="1:11" ht="23.25" customHeight="1" x14ac:dyDescent="0.25">
      <c r="A319" s="62"/>
      <c r="B319" s="64" t="s">
        <v>10</v>
      </c>
      <c r="C319" s="61"/>
      <c r="D319" s="61">
        <v>19622</v>
      </c>
      <c r="E319" s="61"/>
      <c r="F319" s="61">
        <v>18285</v>
      </c>
      <c r="G319" s="61">
        <v>0</v>
      </c>
      <c r="H319" s="61">
        <v>0</v>
      </c>
      <c r="I319" s="61">
        <v>1337</v>
      </c>
      <c r="J319" s="61"/>
      <c r="K319" s="61"/>
    </row>
    <row r="320" spans="1:11" ht="22.5" customHeight="1" x14ac:dyDescent="0.25">
      <c r="A320" s="62"/>
      <c r="B320" s="64" t="s">
        <v>11</v>
      </c>
      <c r="C320" s="61"/>
      <c r="D320" s="61">
        <v>16497.400000000001</v>
      </c>
      <c r="E320" s="61"/>
      <c r="F320" s="61">
        <v>13465.400000000001</v>
      </c>
      <c r="G320" s="61">
        <v>0</v>
      </c>
      <c r="H320" s="61">
        <v>0</v>
      </c>
      <c r="I320" s="61">
        <v>3032</v>
      </c>
      <c r="J320" s="61"/>
      <c r="K320" s="61"/>
    </row>
    <row r="321" spans="1:11" ht="24" customHeight="1" x14ac:dyDescent="0.25">
      <c r="A321" s="62"/>
      <c r="B321" s="64" t="s">
        <v>12</v>
      </c>
      <c r="C321" s="61">
        <v>2</v>
      </c>
      <c r="D321" s="61"/>
      <c r="E321" s="61"/>
      <c r="F321" s="61">
        <v>2</v>
      </c>
      <c r="G321" s="61"/>
      <c r="H321" s="61"/>
      <c r="I321" s="61"/>
      <c r="J321" s="61"/>
      <c r="K321" s="61"/>
    </row>
    <row r="322" spans="1:11" ht="27.75" customHeight="1" x14ac:dyDescent="0.25">
      <c r="A322" s="62"/>
      <c r="B322" s="64" t="s">
        <v>13</v>
      </c>
      <c r="C322" s="61">
        <v>18406</v>
      </c>
      <c r="D322" s="61"/>
      <c r="E322" s="61"/>
      <c r="F322" s="61">
        <v>18406</v>
      </c>
      <c r="G322" s="61"/>
      <c r="H322" s="61"/>
      <c r="I322" s="61"/>
      <c r="J322" s="61"/>
      <c r="K322" s="61"/>
    </row>
    <row r="323" spans="1:11" x14ac:dyDescent="0.25">
      <c r="A323" s="66">
        <v>62</v>
      </c>
      <c r="B323" s="69" t="s">
        <v>132</v>
      </c>
      <c r="C323" s="61"/>
      <c r="D323" s="61"/>
      <c r="E323" s="61"/>
      <c r="F323" s="61"/>
      <c r="G323" s="61"/>
      <c r="H323" s="61"/>
      <c r="I323" s="61"/>
      <c r="J323" s="61"/>
      <c r="K323" s="61"/>
    </row>
    <row r="324" spans="1:11" ht="23.25" customHeight="1" x14ac:dyDescent="0.25">
      <c r="A324" s="62"/>
      <c r="B324" s="64" t="s">
        <v>10</v>
      </c>
      <c r="C324" s="61"/>
      <c r="D324" s="61">
        <v>23173</v>
      </c>
      <c r="E324" s="61"/>
      <c r="F324" s="61" t="s">
        <v>138</v>
      </c>
      <c r="G324" s="61"/>
      <c r="H324" s="61"/>
      <c r="I324" s="61"/>
      <c r="J324" s="61"/>
      <c r="K324" s="61"/>
    </row>
    <row r="325" spans="1:11" ht="22.5" customHeight="1" x14ac:dyDescent="0.25">
      <c r="A325" s="62"/>
      <c r="B325" s="64" t="s">
        <v>11</v>
      </c>
      <c r="C325" s="61"/>
      <c r="D325" s="61">
        <v>28049.21</v>
      </c>
      <c r="E325" s="61"/>
      <c r="F325" s="61" t="s">
        <v>138</v>
      </c>
      <c r="G325" s="61"/>
      <c r="H325" s="61"/>
      <c r="I325" s="61"/>
      <c r="J325" s="61"/>
      <c r="K325" s="61"/>
    </row>
    <row r="326" spans="1:11" ht="24" customHeight="1" x14ac:dyDescent="0.25">
      <c r="A326" s="62"/>
      <c r="B326" s="64" t="s">
        <v>12</v>
      </c>
      <c r="C326" s="61">
        <v>2</v>
      </c>
      <c r="D326" s="61"/>
      <c r="E326" s="61"/>
      <c r="F326" s="61" t="s">
        <v>138</v>
      </c>
      <c r="G326" s="61"/>
      <c r="H326" s="61"/>
      <c r="I326" s="61"/>
      <c r="J326" s="61"/>
      <c r="K326" s="61"/>
    </row>
    <row r="327" spans="1:11" ht="27.75" customHeight="1" x14ac:dyDescent="0.25">
      <c r="A327" s="62"/>
      <c r="B327" s="64" t="s">
        <v>13</v>
      </c>
      <c r="C327" s="61">
        <v>9</v>
      </c>
      <c r="D327" s="61"/>
      <c r="E327" s="61"/>
      <c r="F327" s="61" t="s">
        <v>138</v>
      </c>
      <c r="G327" s="61"/>
      <c r="H327" s="61"/>
      <c r="I327" s="61"/>
      <c r="J327" s="61"/>
      <c r="K327" s="61"/>
    </row>
    <row r="328" spans="1:11" x14ac:dyDescent="0.25">
      <c r="A328" s="66">
        <v>63</v>
      </c>
      <c r="B328" s="69" t="s">
        <v>133</v>
      </c>
      <c r="C328" s="61"/>
      <c r="D328" s="61"/>
      <c r="E328" s="61"/>
      <c r="F328" s="61"/>
      <c r="G328" s="61"/>
      <c r="H328" s="61"/>
      <c r="I328" s="61"/>
      <c r="J328" s="61"/>
      <c r="K328" s="61"/>
    </row>
    <row r="329" spans="1:11" ht="23.25" customHeight="1" x14ac:dyDescent="0.25">
      <c r="A329" s="62"/>
      <c r="B329" s="64" t="s">
        <v>10</v>
      </c>
      <c r="C329" s="61"/>
      <c r="D329" s="61">
        <v>35666</v>
      </c>
      <c r="E329" s="61"/>
      <c r="F329" s="61" t="s">
        <v>138</v>
      </c>
      <c r="G329" s="61"/>
      <c r="H329" s="61"/>
      <c r="I329" s="61"/>
      <c r="J329" s="61"/>
      <c r="K329" s="61"/>
    </row>
    <row r="330" spans="1:11" ht="22.5" customHeight="1" x14ac:dyDescent="0.25">
      <c r="A330" s="62"/>
      <c r="B330" s="64" t="s">
        <v>11</v>
      </c>
      <c r="C330" s="61"/>
      <c r="D330" s="61">
        <v>23226</v>
      </c>
      <c r="E330" s="61"/>
      <c r="F330" s="61" t="s">
        <v>138</v>
      </c>
      <c r="G330" s="61"/>
      <c r="H330" s="61"/>
      <c r="I330" s="61"/>
      <c r="J330" s="61"/>
      <c r="K330" s="61"/>
    </row>
    <row r="331" spans="1:11" ht="24" customHeight="1" x14ac:dyDescent="0.25">
      <c r="A331" s="62"/>
      <c r="B331" s="64" t="s">
        <v>12</v>
      </c>
      <c r="C331" s="61">
        <v>2</v>
      </c>
      <c r="D331" s="61"/>
      <c r="E331" s="61"/>
      <c r="F331" s="61" t="s">
        <v>138</v>
      </c>
      <c r="G331" s="61"/>
      <c r="H331" s="61"/>
      <c r="I331" s="61"/>
      <c r="J331" s="61"/>
      <c r="K331" s="61"/>
    </row>
    <row r="332" spans="1:11" ht="27.75" customHeight="1" x14ac:dyDescent="0.25">
      <c r="A332" s="62"/>
      <c r="B332" s="64" t="s">
        <v>13</v>
      </c>
      <c r="C332" s="61">
        <v>47</v>
      </c>
      <c r="D332" s="61"/>
      <c r="E332" s="61"/>
      <c r="F332" s="61"/>
      <c r="G332" s="61"/>
      <c r="H332" s="61"/>
      <c r="I332" s="61"/>
      <c r="J332" s="61">
        <v>47</v>
      </c>
      <c r="K332" s="61"/>
    </row>
    <row r="333" spans="1:11" x14ac:dyDescent="0.25">
      <c r="A333" s="66">
        <v>64</v>
      </c>
      <c r="B333" s="69" t="s">
        <v>134</v>
      </c>
      <c r="C333" s="61"/>
      <c r="D333" s="61"/>
      <c r="E333" s="61"/>
      <c r="F333" s="61"/>
      <c r="G333" s="61"/>
      <c r="H333" s="61"/>
      <c r="I333" s="61"/>
      <c r="J333" s="61"/>
      <c r="K333" s="61"/>
    </row>
    <row r="334" spans="1:11" ht="23.25" customHeight="1" x14ac:dyDescent="0.25">
      <c r="A334" s="85"/>
      <c r="B334" s="78" t="s">
        <v>10</v>
      </c>
      <c r="C334" s="61"/>
      <c r="D334" s="61">
        <v>22044</v>
      </c>
      <c r="E334" s="61"/>
      <c r="F334" s="61" t="s">
        <v>138</v>
      </c>
      <c r="G334" s="61"/>
      <c r="H334" s="61"/>
      <c r="I334" s="61"/>
      <c r="J334" s="61"/>
      <c r="K334" s="61"/>
    </row>
    <row r="335" spans="1:11" ht="22.5" customHeight="1" x14ac:dyDescent="0.25">
      <c r="A335" s="85"/>
      <c r="B335" s="78" t="s">
        <v>11</v>
      </c>
      <c r="C335" s="61"/>
      <c r="D335" s="61">
        <v>8946.7999999999993</v>
      </c>
      <c r="E335" s="61"/>
      <c r="F335" s="61" t="s">
        <v>138</v>
      </c>
      <c r="G335" s="61"/>
      <c r="H335" s="61"/>
      <c r="I335" s="61"/>
      <c r="J335" s="61"/>
      <c r="K335" s="61"/>
    </row>
    <row r="336" spans="1:11" ht="24" customHeight="1" x14ac:dyDescent="0.25">
      <c r="A336" s="62"/>
      <c r="B336" s="64" t="s">
        <v>12</v>
      </c>
      <c r="C336" s="61">
        <v>3</v>
      </c>
      <c r="D336" s="61"/>
      <c r="E336" s="61"/>
      <c r="F336" s="61" t="s">
        <v>138</v>
      </c>
      <c r="G336" s="61"/>
      <c r="H336" s="61"/>
      <c r="I336" s="61"/>
      <c r="J336" s="61"/>
      <c r="K336" s="61"/>
    </row>
    <row r="337" spans="1:11" ht="27.75" customHeight="1" x14ac:dyDescent="0.25">
      <c r="A337" s="62"/>
      <c r="B337" s="64" t="s">
        <v>13</v>
      </c>
      <c r="C337" s="61">
        <v>455</v>
      </c>
      <c r="D337" s="61"/>
      <c r="E337" s="61"/>
      <c r="F337" s="61" t="s">
        <v>138</v>
      </c>
      <c r="G337" s="61"/>
      <c r="H337" s="61"/>
      <c r="I337" s="61"/>
      <c r="J337" s="61"/>
      <c r="K337" s="61"/>
    </row>
    <row r="338" spans="1:11" x14ac:dyDescent="0.25">
      <c r="A338" s="66">
        <v>65</v>
      </c>
      <c r="B338" s="69" t="s">
        <v>135</v>
      </c>
      <c r="C338" s="61"/>
      <c r="D338" s="61"/>
      <c r="E338" s="61"/>
      <c r="F338" s="61"/>
      <c r="G338" s="61"/>
      <c r="H338" s="61"/>
      <c r="I338" s="61"/>
      <c r="J338" s="61"/>
      <c r="K338" s="61"/>
    </row>
    <row r="339" spans="1:11" ht="23.25" customHeight="1" x14ac:dyDescent="0.25">
      <c r="A339" s="62"/>
      <c r="B339" s="64" t="s">
        <v>10</v>
      </c>
      <c r="C339" s="61"/>
      <c r="D339" s="61">
        <v>26850</v>
      </c>
      <c r="E339" s="61"/>
      <c r="F339" s="61" t="s">
        <v>138</v>
      </c>
      <c r="G339" s="61"/>
      <c r="H339" s="61"/>
      <c r="I339" s="61"/>
      <c r="J339" s="61"/>
      <c r="K339" s="61"/>
    </row>
    <row r="340" spans="1:11" ht="22.5" customHeight="1" x14ac:dyDescent="0.25">
      <c r="A340" s="62"/>
      <c r="B340" s="64" t="s">
        <v>11</v>
      </c>
      <c r="C340" s="61"/>
      <c r="D340" s="61">
        <v>7210</v>
      </c>
      <c r="E340" s="61"/>
      <c r="F340" s="61" t="s">
        <v>138</v>
      </c>
      <c r="G340" s="61"/>
      <c r="H340" s="61"/>
      <c r="I340" s="61"/>
      <c r="J340" s="61"/>
      <c r="K340" s="61"/>
    </row>
    <row r="341" spans="1:11" ht="24" customHeight="1" x14ac:dyDescent="0.25">
      <c r="A341" s="62"/>
      <c r="B341" s="64" t="s">
        <v>12</v>
      </c>
      <c r="C341" s="61">
        <v>1</v>
      </c>
      <c r="D341" s="61"/>
      <c r="E341" s="61"/>
      <c r="F341" s="61"/>
      <c r="G341" s="61"/>
      <c r="H341" s="61"/>
      <c r="I341" s="61"/>
      <c r="J341" s="61" t="s">
        <v>138</v>
      </c>
      <c r="K341" s="61"/>
    </row>
    <row r="342" spans="1:11" ht="27.75" customHeight="1" x14ac:dyDescent="0.25">
      <c r="A342" s="62"/>
      <c r="B342" s="64" t="s">
        <v>13</v>
      </c>
      <c r="C342" s="61">
        <v>561</v>
      </c>
      <c r="D342" s="61"/>
      <c r="E342" s="61"/>
      <c r="F342" s="61"/>
      <c r="G342" s="61"/>
      <c r="H342" s="61"/>
      <c r="I342" s="61"/>
      <c r="J342" s="61" t="s">
        <v>138</v>
      </c>
      <c r="K342" s="61"/>
    </row>
    <row r="343" spans="1:11" x14ac:dyDescent="0.25">
      <c r="A343" s="66">
        <v>66</v>
      </c>
      <c r="B343" s="69" t="s">
        <v>136</v>
      </c>
      <c r="C343" s="61"/>
      <c r="D343" s="61"/>
      <c r="E343" s="61"/>
      <c r="F343" s="61"/>
      <c r="G343" s="61"/>
      <c r="H343" s="61"/>
      <c r="I343" s="61"/>
      <c r="J343" s="61"/>
      <c r="K343" s="61"/>
    </row>
    <row r="344" spans="1:11" ht="23.25" customHeight="1" x14ac:dyDescent="0.25">
      <c r="A344" s="62"/>
      <c r="B344" s="64" t="s">
        <v>10</v>
      </c>
      <c r="C344" s="181"/>
      <c r="D344" s="61">
        <v>44647</v>
      </c>
      <c r="E344" s="61"/>
      <c r="F344" s="61" t="s">
        <v>138</v>
      </c>
      <c r="G344" s="61"/>
      <c r="H344" s="61"/>
      <c r="I344" s="61"/>
      <c r="J344" s="61"/>
      <c r="K344" s="61"/>
    </row>
    <row r="345" spans="1:11" ht="22.5" customHeight="1" x14ac:dyDescent="0.25">
      <c r="A345" s="62"/>
      <c r="B345" s="64" t="s">
        <v>11</v>
      </c>
      <c r="C345" s="181"/>
      <c r="D345" s="61">
        <v>14012</v>
      </c>
      <c r="E345" s="61"/>
      <c r="F345" s="61" t="s">
        <v>138</v>
      </c>
      <c r="G345" s="61"/>
      <c r="H345" s="61"/>
      <c r="I345" s="61"/>
      <c r="J345" s="61"/>
      <c r="K345" s="61"/>
    </row>
    <row r="346" spans="1:11" ht="24" customHeight="1" x14ac:dyDescent="0.25">
      <c r="A346" s="62"/>
      <c r="B346" s="64" t="s">
        <v>12</v>
      </c>
      <c r="C346" s="61">
        <v>3</v>
      </c>
      <c r="D346" s="61"/>
      <c r="E346" s="61"/>
      <c r="F346" s="61" t="s">
        <v>138</v>
      </c>
      <c r="G346" s="61"/>
      <c r="H346" s="61"/>
      <c r="I346" s="61"/>
      <c r="J346" s="61"/>
      <c r="K346" s="61"/>
    </row>
    <row r="347" spans="1:11" ht="27.75" customHeight="1" x14ac:dyDescent="0.25">
      <c r="A347" s="62"/>
      <c r="B347" s="64" t="s">
        <v>13</v>
      </c>
      <c r="C347" s="61">
        <v>12</v>
      </c>
      <c r="D347" s="61"/>
      <c r="E347" s="61"/>
      <c r="F347" s="61" t="s">
        <v>138</v>
      </c>
      <c r="G347" s="61"/>
      <c r="H347" s="61"/>
      <c r="I347" s="61"/>
      <c r="J347" s="61"/>
      <c r="K347" s="61"/>
    </row>
    <row r="348" spans="1:11" ht="30" x14ac:dyDescent="0.25">
      <c r="A348" s="66">
        <v>67</v>
      </c>
      <c r="B348" s="69" t="s">
        <v>137</v>
      </c>
      <c r="C348" s="61"/>
      <c r="D348" s="61"/>
      <c r="E348" s="61"/>
      <c r="F348" s="61"/>
      <c r="G348" s="61"/>
      <c r="H348" s="61"/>
      <c r="I348" s="61"/>
      <c r="J348" s="61"/>
      <c r="K348" s="61"/>
    </row>
    <row r="349" spans="1:11" ht="23.25" customHeight="1" x14ac:dyDescent="0.25">
      <c r="A349" s="76"/>
      <c r="B349" s="77" t="s">
        <v>10</v>
      </c>
      <c r="C349" s="61"/>
      <c r="D349" s="61">
        <f>73494+1672+61515.9</f>
        <v>136681.9</v>
      </c>
      <c r="E349" s="61"/>
      <c r="F349" s="61" t="s">
        <v>138</v>
      </c>
      <c r="G349" s="61"/>
      <c r="H349" s="61"/>
      <c r="I349" s="61"/>
      <c r="J349" s="61"/>
      <c r="K349" s="61"/>
    </row>
    <row r="350" spans="1:11" ht="22.5" customHeight="1" x14ac:dyDescent="0.25">
      <c r="A350" s="76"/>
      <c r="B350" s="77" t="s">
        <v>11</v>
      </c>
      <c r="C350" s="61"/>
      <c r="D350" s="61">
        <v>17390</v>
      </c>
      <c r="E350" s="61"/>
      <c r="F350" s="61" t="s">
        <v>138</v>
      </c>
      <c r="G350" s="61"/>
      <c r="H350" s="61"/>
      <c r="I350" s="61"/>
      <c r="J350" s="61"/>
      <c r="K350" s="61"/>
    </row>
    <row r="351" spans="1:11" ht="24" customHeight="1" x14ac:dyDescent="0.25">
      <c r="A351" s="76"/>
      <c r="B351" s="77" t="s">
        <v>12</v>
      </c>
      <c r="C351" s="61">
        <v>2</v>
      </c>
      <c r="D351" s="61"/>
      <c r="E351" s="61"/>
      <c r="F351" s="61" t="s">
        <v>138</v>
      </c>
      <c r="G351" s="61"/>
      <c r="H351" s="61"/>
      <c r="I351" s="61"/>
      <c r="J351" s="61"/>
      <c r="K351" s="61"/>
    </row>
    <row r="352" spans="1:11" ht="27.75" customHeight="1" x14ac:dyDescent="0.25">
      <c r="A352" s="185"/>
      <c r="B352" s="116" t="s">
        <v>13</v>
      </c>
      <c r="C352" s="79">
        <f>11396+520+6+47+1</f>
        <v>11970</v>
      </c>
      <c r="D352" s="79"/>
      <c r="E352" s="79"/>
      <c r="F352" s="79" t="s">
        <v>138</v>
      </c>
      <c r="G352" s="79"/>
      <c r="H352" s="79"/>
      <c r="I352" s="79"/>
      <c r="J352" s="79"/>
      <c r="K352" s="79"/>
    </row>
    <row r="353" spans="1:11" ht="24" customHeight="1" x14ac:dyDescent="0.25">
      <c r="A353" s="186"/>
      <c r="B353" s="173" t="s">
        <v>14</v>
      </c>
      <c r="C353" s="188">
        <f>SUM(C12:C352)</f>
        <v>107313</v>
      </c>
      <c r="D353" s="188">
        <f>SUM(D12:D352)</f>
        <v>6695961.3900000006</v>
      </c>
      <c r="E353" s="187"/>
      <c r="F353" s="187"/>
      <c r="G353" s="187"/>
      <c r="H353" s="187"/>
      <c r="I353" s="187"/>
      <c r="J353" s="187"/>
      <c r="K353" s="187"/>
    </row>
    <row r="355" spans="1:11" x14ac:dyDescent="0.25">
      <c r="A355" s="189" t="s">
        <v>169</v>
      </c>
    </row>
    <row r="356" spans="1:11" x14ac:dyDescent="0.25">
      <c r="A356" s="190" t="s">
        <v>170</v>
      </c>
    </row>
    <row r="357" spans="1:11" ht="35.25" customHeight="1" x14ac:dyDescent="0.25">
      <c r="A357" s="276" t="s">
        <v>28</v>
      </c>
      <c r="B357" s="276"/>
      <c r="C357" s="276"/>
      <c r="D357" s="276"/>
      <c r="E357" s="276"/>
      <c r="F357" s="276"/>
      <c r="G357" s="276"/>
      <c r="H357" s="276"/>
      <c r="I357" s="276"/>
      <c r="J357" s="276"/>
      <c r="K357" s="276"/>
    </row>
    <row r="358" spans="1:11" x14ac:dyDescent="0.25">
      <c r="A358" s="190" t="s">
        <v>171</v>
      </c>
    </row>
  </sheetData>
  <mergeCells count="16">
    <mergeCell ref="A357:K357"/>
    <mergeCell ref="C1:C2"/>
    <mergeCell ref="A2:B2"/>
    <mergeCell ref="A1:B1"/>
    <mergeCell ref="I1:K1"/>
    <mergeCell ref="A7:A9"/>
    <mergeCell ref="B7:B9"/>
    <mergeCell ref="C7:D8"/>
    <mergeCell ref="E7:K7"/>
    <mergeCell ref="E8:E9"/>
    <mergeCell ref="F8:J8"/>
    <mergeCell ref="K8:K9"/>
    <mergeCell ref="A3:K3"/>
    <mergeCell ref="A4:K4"/>
    <mergeCell ref="B160:D160"/>
    <mergeCell ref="B233:D233"/>
  </mergeCells>
  <phoneticPr fontId="22" type="noConversion"/>
  <pageMargins left="0.2" right="0.2" top="0.5" bottom="0.25" header="0.3" footer="0.3"/>
  <pageSetup paperSize="9" orientation="landscape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3"/>
  <sheetViews>
    <sheetView zoomScaleNormal="100" workbookViewId="0">
      <selection activeCell="M11" sqref="M11"/>
    </sheetView>
  </sheetViews>
  <sheetFormatPr defaultRowHeight="15" x14ac:dyDescent="0.25"/>
  <cols>
    <col min="1" max="1" width="6" style="58" customWidth="1"/>
    <col min="2" max="2" width="17.85546875" style="120" customWidth="1"/>
    <col min="3" max="12" width="9.140625" style="58"/>
    <col min="13" max="13" width="10.28515625" style="58" customWidth="1"/>
    <col min="14" max="14" width="9.140625" style="58"/>
    <col min="15" max="15" width="9.140625" style="60"/>
    <col min="16" max="16" width="9.140625" style="58"/>
    <col min="17" max="17" width="11.85546875" style="58" customWidth="1"/>
    <col min="18" max="23" width="9.140625" style="58"/>
    <col min="24" max="24" width="7" style="58" customWidth="1"/>
    <col min="25" max="25" width="8.5703125" style="58" customWidth="1"/>
    <col min="26" max="16384" width="9.140625" style="58"/>
  </cols>
  <sheetData>
    <row r="1" spans="1:27" ht="13.5" customHeight="1" x14ac:dyDescent="0.25">
      <c r="A1" s="99" t="s">
        <v>156</v>
      </c>
      <c r="B1" s="99"/>
      <c r="C1" s="99"/>
      <c r="D1" s="99"/>
      <c r="J1" s="59"/>
      <c r="K1" s="60"/>
      <c r="X1" s="59" t="s">
        <v>42</v>
      </c>
      <c r="Y1" s="60"/>
    </row>
    <row r="2" spans="1:27" ht="21.75" customHeight="1" x14ac:dyDescent="0.25">
      <c r="A2" s="285" t="s">
        <v>167</v>
      </c>
      <c r="B2" s="285"/>
      <c r="C2" s="285"/>
      <c r="D2" s="285"/>
      <c r="J2" s="59"/>
      <c r="K2" s="60"/>
    </row>
    <row r="3" spans="1:27" ht="19.5" customHeight="1" x14ac:dyDescent="0.25">
      <c r="A3" s="287" t="s">
        <v>31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</row>
    <row r="4" spans="1:27" ht="17.25" customHeight="1" x14ac:dyDescent="0.25">
      <c r="A4" s="288" t="s">
        <v>46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</row>
    <row r="5" spans="1:27" ht="18" x14ac:dyDescent="0.25">
      <c r="A5" s="289" t="s">
        <v>32</v>
      </c>
      <c r="B5" s="289"/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</row>
    <row r="6" spans="1:27" x14ac:dyDescent="0.25">
      <c r="A6" s="2"/>
    </row>
    <row r="7" spans="1:27" s="120" customFormat="1" ht="30.75" customHeight="1" x14ac:dyDescent="0.25">
      <c r="A7" s="286" t="s">
        <v>2</v>
      </c>
      <c r="B7" s="286" t="s">
        <v>33</v>
      </c>
      <c r="C7" s="286" t="s">
        <v>34</v>
      </c>
      <c r="D7" s="286"/>
      <c r="E7" s="286"/>
      <c r="F7" s="286"/>
      <c r="G7" s="286" t="s">
        <v>35</v>
      </c>
      <c r="H7" s="286"/>
      <c r="I7" s="286"/>
      <c r="J7" s="286"/>
      <c r="K7" s="286" t="s">
        <v>36</v>
      </c>
      <c r="L7" s="286"/>
      <c r="M7" s="286"/>
      <c r="N7" s="286"/>
      <c r="O7" s="286" t="s">
        <v>37</v>
      </c>
      <c r="P7" s="286"/>
      <c r="Q7" s="286"/>
      <c r="R7" s="286"/>
      <c r="S7" s="286" t="s">
        <v>38</v>
      </c>
      <c r="T7" s="286"/>
      <c r="U7" s="286"/>
      <c r="V7" s="286"/>
      <c r="W7" s="286" t="s">
        <v>39</v>
      </c>
      <c r="X7" s="286"/>
      <c r="Y7" s="286"/>
      <c r="Z7" s="286"/>
      <c r="AA7" s="286" t="s">
        <v>40</v>
      </c>
    </row>
    <row r="8" spans="1:27" s="120" customFormat="1" ht="57" customHeight="1" x14ac:dyDescent="0.25">
      <c r="A8" s="286"/>
      <c r="B8" s="286"/>
      <c r="C8" s="238" t="s">
        <v>7</v>
      </c>
      <c r="D8" s="238" t="s">
        <v>8</v>
      </c>
      <c r="E8" s="238" t="s">
        <v>9</v>
      </c>
      <c r="F8" s="238" t="s">
        <v>41</v>
      </c>
      <c r="G8" s="238" t="s">
        <v>7</v>
      </c>
      <c r="H8" s="238" t="s">
        <v>8</v>
      </c>
      <c r="I8" s="238" t="s">
        <v>9</v>
      </c>
      <c r="J8" s="238" t="s">
        <v>41</v>
      </c>
      <c r="K8" s="238" t="s">
        <v>7</v>
      </c>
      <c r="L8" s="238" t="s">
        <v>8</v>
      </c>
      <c r="M8" s="238" t="s">
        <v>9</v>
      </c>
      <c r="N8" s="238" t="s">
        <v>41</v>
      </c>
      <c r="O8" s="238" t="s">
        <v>7</v>
      </c>
      <c r="P8" s="238" t="s">
        <v>8</v>
      </c>
      <c r="Q8" s="238" t="s">
        <v>9</v>
      </c>
      <c r="R8" s="238" t="s">
        <v>41</v>
      </c>
      <c r="S8" s="238" t="s">
        <v>7</v>
      </c>
      <c r="T8" s="238" t="s">
        <v>8</v>
      </c>
      <c r="U8" s="238" t="s">
        <v>9</v>
      </c>
      <c r="V8" s="238" t="s">
        <v>41</v>
      </c>
      <c r="W8" s="238" t="s">
        <v>7</v>
      </c>
      <c r="X8" s="238" t="s">
        <v>8</v>
      </c>
      <c r="Y8" s="238" t="s">
        <v>9</v>
      </c>
      <c r="Z8" s="238" t="s">
        <v>41</v>
      </c>
      <c r="AA8" s="286"/>
    </row>
    <row r="9" spans="1:27" x14ac:dyDescent="0.25">
      <c r="A9" s="239">
        <v>1</v>
      </c>
      <c r="B9" s="239">
        <v>2</v>
      </c>
      <c r="C9" s="239">
        <v>3</v>
      </c>
      <c r="D9" s="239">
        <v>4</v>
      </c>
      <c r="E9" s="239">
        <v>5</v>
      </c>
      <c r="F9" s="239">
        <v>6</v>
      </c>
      <c r="G9" s="239">
        <v>7</v>
      </c>
      <c r="H9" s="239">
        <v>8</v>
      </c>
      <c r="I9" s="239">
        <v>9</v>
      </c>
      <c r="J9" s="239">
        <v>10</v>
      </c>
      <c r="K9" s="239">
        <v>11</v>
      </c>
      <c r="L9" s="239">
        <v>12</v>
      </c>
      <c r="M9" s="239">
        <v>13</v>
      </c>
      <c r="N9" s="239">
        <v>14</v>
      </c>
      <c r="O9" s="239">
        <v>15</v>
      </c>
      <c r="P9" s="239">
        <v>16</v>
      </c>
      <c r="Q9" s="239">
        <v>17</v>
      </c>
      <c r="R9" s="239">
        <v>18</v>
      </c>
      <c r="S9" s="239">
        <v>19</v>
      </c>
      <c r="T9" s="239">
        <v>20</v>
      </c>
      <c r="U9" s="239">
        <v>21</v>
      </c>
      <c r="V9" s="239">
        <v>22</v>
      </c>
      <c r="W9" s="239">
        <v>23</v>
      </c>
      <c r="X9" s="239">
        <v>24</v>
      </c>
      <c r="Y9" s="239">
        <v>25</v>
      </c>
      <c r="Z9" s="239">
        <v>26</v>
      </c>
      <c r="AA9" s="239">
        <v>27</v>
      </c>
    </row>
    <row r="10" spans="1:27" x14ac:dyDescent="0.25">
      <c r="A10" s="232" t="s">
        <v>61</v>
      </c>
      <c r="B10" s="233" t="s">
        <v>62</v>
      </c>
      <c r="C10" s="234"/>
      <c r="D10" s="234"/>
      <c r="E10" s="234"/>
      <c r="F10" s="234"/>
      <c r="G10" s="235"/>
      <c r="H10" s="234"/>
      <c r="I10" s="234"/>
      <c r="J10" s="235"/>
      <c r="K10" s="235"/>
      <c r="L10" s="235"/>
      <c r="M10" s="234"/>
      <c r="N10" s="234"/>
      <c r="O10" s="236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7"/>
    </row>
    <row r="11" spans="1:27" s="36" customFormat="1" x14ac:dyDescent="0.25">
      <c r="A11" s="124">
        <v>1</v>
      </c>
      <c r="B11" s="125" t="s">
        <v>63</v>
      </c>
      <c r="C11" s="126"/>
      <c r="D11" s="126"/>
      <c r="E11" s="126"/>
      <c r="F11" s="126"/>
      <c r="G11" s="127"/>
      <c r="H11" s="126"/>
      <c r="I11" s="126"/>
      <c r="J11" s="127"/>
      <c r="K11" s="127"/>
      <c r="L11" s="127"/>
      <c r="M11" s="126"/>
      <c r="N11" s="126"/>
      <c r="O11" s="225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8"/>
    </row>
    <row r="12" spans="1:27" s="36" customFormat="1" x14ac:dyDescent="0.25">
      <c r="A12" s="124"/>
      <c r="B12" s="129" t="s">
        <v>10</v>
      </c>
      <c r="C12" s="126"/>
      <c r="D12" s="126"/>
      <c r="E12" s="126"/>
      <c r="F12" s="126"/>
      <c r="G12" s="127"/>
      <c r="H12" s="126"/>
      <c r="I12" s="126"/>
      <c r="J12" s="127"/>
      <c r="K12" s="127"/>
      <c r="L12" s="127"/>
      <c r="M12" s="126"/>
      <c r="N12" s="126"/>
      <c r="O12" s="225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8"/>
    </row>
    <row r="13" spans="1:27" s="36" customFormat="1" x14ac:dyDescent="0.25">
      <c r="A13" s="124"/>
      <c r="B13" s="129" t="s">
        <v>11</v>
      </c>
      <c r="C13" s="126"/>
      <c r="D13" s="126"/>
      <c r="E13" s="126"/>
      <c r="F13" s="126"/>
      <c r="G13" s="127"/>
      <c r="H13" s="126"/>
      <c r="I13" s="126"/>
      <c r="J13" s="127"/>
      <c r="K13" s="127"/>
      <c r="L13" s="127"/>
      <c r="M13" s="126"/>
      <c r="N13" s="126"/>
      <c r="O13" s="225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8"/>
    </row>
    <row r="14" spans="1:27" s="36" customFormat="1" x14ac:dyDescent="0.25">
      <c r="A14" s="124"/>
      <c r="B14" s="129" t="s">
        <v>12</v>
      </c>
      <c r="C14" s="126"/>
      <c r="D14" s="126"/>
      <c r="E14" s="126"/>
      <c r="F14" s="126"/>
      <c r="G14" s="127"/>
      <c r="H14" s="126"/>
      <c r="I14" s="126"/>
      <c r="J14" s="127"/>
      <c r="K14" s="127"/>
      <c r="L14" s="127"/>
      <c r="M14" s="126"/>
      <c r="N14" s="126"/>
      <c r="O14" s="225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8"/>
    </row>
    <row r="15" spans="1:27" s="36" customFormat="1" ht="30" x14ac:dyDescent="0.25">
      <c r="A15" s="124"/>
      <c r="B15" s="129" t="s">
        <v>13</v>
      </c>
      <c r="C15" s="126"/>
      <c r="D15" s="126"/>
      <c r="E15" s="126"/>
      <c r="F15" s="126"/>
      <c r="G15" s="127"/>
      <c r="H15" s="126"/>
      <c r="I15" s="126"/>
      <c r="J15" s="127"/>
      <c r="K15" s="127"/>
      <c r="L15" s="127"/>
      <c r="M15" s="126"/>
      <c r="N15" s="126"/>
      <c r="O15" s="225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8"/>
    </row>
    <row r="16" spans="1:27" x14ac:dyDescent="0.25">
      <c r="A16" s="124">
        <v>2</v>
      </c>
      <c r="B16" s="125" t="s">
        <v>65</v>
      </c>
      <c r="C16" s="126"/>
      <c r="D16" s="121"/>
      <c r="E16" s="121"/>
      <c r="F16" s="121"/>
      <c r="G16" s="122"/>
      <c r="H16" s="121"/>
      <c r="I16" s="121"/>
      <c r="J16" s="122"/>
      <c r="K16" s="122"/>
      <c r="L16" s="122"/>
      <c r="M16" s="121"/>
      <c r="N16" s="121"/>
      <c r="O16" s="134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3"/>
    </row>
    <row r="17" spans="1:27" x14ac:dyDescent="0.25">
      <c r="A17" s="124"/>
      <c r="B17" s="129" t="s">
        <v>10</v>
      </c>
      <c r="C17" s="126"/>
      <c r="D17" s="121"/>
      <c r="E17" s="121"/>
      <c r="F17" s="121"/>
      <c r="G17" s="122"/>
      <c r="H17" s="121"/>
      <c r="I17" s="121"/>
      <c r="J17" s="122"/>
      <c r="K17" s="122"/>
      <c r="L17" s="122"/>
      <c r="M17" s="121"/>
      <c r="N17" s="121"/>
      <c r="O17" s="134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3"/>
    </row>
    <row r="18" spans="1:27" x14ac:dyDescent="0.25">
      <c r="A18" s="124"/>
      <c r="B18" s="129" t="s">
        <v>11</v>
      </c>
      <c r="C18" s="126"/>
      <c r="D18" s="121"/>
      <c r="E18" s="121"/>
      <c r="F18" s="121"/>
      <c r="G18" s="122"/>
      <c r="H18" s="121"/>
      <c r="I18" s="121"/>
      <c r="J18" s="122"/>
      <c r="K18" s="122"/>
      <c r="L18" s="122"/>
      <c r="M18" s="121"/>
      <c r="N18" s="121"/>
      <c r="O18" s="134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3"/>
    </row>
    <row r="19" spans="1:27" x14ac:dyDescent="0.25">
      <c r="A19" s="124"/>
      <c r="B19" s="129" t="s">
        <v>12</v>
      </c>
      <c r="C19" s="126"/>
      <c r="D19" s="121"/>
      <c r="E19" s="121"/>
      <c r="F19" s="121"/>
      <c r="G19" s="122"/>
      <c r="H19" s="121"/>
      <c r="I19" s="121"/>
      <c r="J19" s="122"/>
      <c r="K19" s="122"/>
      <c r="L19" s="122"/>
      <c r="M19" s="121"/>
      <c r="N19" s="121"/>
      <c r="O19" s="134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3"/>
    </row>
    <row r="20" spans="1:27" ht="30" x14ac:dyDescent="0.25">
      <c r="A20" s="124"/>
      <c r="B20" s="129" t="s">
        <v>13</v>
      </c>
      <c r="C20" s="126"/>
      <c r="D20" s="121"/>
      <c r="E20" s="121"/>
      <c r="F20" s="121"/>
      <c r="G20" s="122"/>
      <c r="H20" s="121"/>
      <c r="I20" s="121"/>
      <c r="J20" s="122"/>
      <c r="K20" s="122"/>
      <c r="L20" s="122"/>
      <c r="M20" s="121"/>
      <c r="N20" s="121"/>
      <c r="O20" s="134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3"/>
    </row>
    <row r="21" spans="1:27" x14ac:dyDescent="0.25">
      <c r="A21" s="130">
        <v>3</v>
      </c>
      <c r="B21" s="131" t="s">
        <v>66</v>
      </c>
      <c r="C21" s="121"/>
      <c r="D21" s="121"/>
      <c r="E21" s="121"/>
      <c r="F21" s="121"/>
      <c r="G21" s="122"/>
      <c r="H21" s="121"/>
      <c r="I21" s="121"/>
      <c r="J21" s="122"/>
      <c r="K21" s="122"/>
      <c r="L21" s="122"/>
      <c r="M21" s="121"/>
      <c r="N21" s="121"/>
      <c r="O21" s="134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3"/>
    </row>
    <row r="22" spans="1:27" x14ac:dyDescent="0.25">
      <c r="A22" s="132"/>
      <c r="B22" s="133" t="s">
        <v>10</v>
      </c>
      <c r="C22" s="121"/>
      <c r="D22" s="121"/>
      <c r="E22" s="121"/>
      <c r="F22" s="121"/>
      <c r="G22" s="122"/>
      <c r="H22" s="121"/>
      <c r="I22" s="121"/>
      <c r="J22" s="122"/>
      <c r="K22" s="122"/>
      <c r="L22" s="122"/>
      <c r="M22" s="121"/>
      <c r="N22" s="121"/>
      <c r="O22" s="134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3"/>
    </row>
    <row r="23" spans="1:27" x14ac:dyDescent="0.25">
      <c r="A23" s="132"/>
      <c r="B23" s="133" t="s">
        <v>11</v>
      </c>
      <c r="C23" s="121"/>
      <c r="D23" s="121"/>
      <c r="E23" s="121"/>
      <c r="F23" s="121"/>
      <c r="G23" s="122"/>
      <c r="H23" s="121"/>
      <c r="I23" s="121"/>
      <c r="J23" s="122"/>
      <c r="K23" s="122"/>
      <c r="L23" s="122"/>
      <c r="M23" s="121"/>
      <c r="N23" s="121"/>
      <c r="O23" s="134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3"/>
    </row>
    <row r="24" spans="1:27" x14ac:dyDescent="0.25">
      <c r="A24" s="132"/>
      <c r="B24" s="133" t="s">
        <v>12</v>
      </c>
      <c r="C24" s="121"/>
      <c r="D24" s="121"/>
      <c r="E24" s="121"/>
      <c r="F24" s="121"/>
      <c r="G24" s="122"/>
      <c r="H24" s="121"/>
      <c r="I24" s="121"/>
      <c r="J24" s="122"/>
      <c r="K24" s="122"/>
      <c r="L24" s="122"/>
      <c r="M24" s="121"/>
      <c r="N24" s="121"/>
      <c r="O24" s="134">
        <v>2</v>
      </c>
      <c r="P24" s="134"/>
      <c r="Q24" s="134" t="s">
        <v>154</v>
      </c>
      <c r="R24" s="121"/>
      <c r="S24" s="121"/>
      <c r="T24" s="121"/>
      <c r="U24" s="121"/>
      <c r="V24" s="121"/>
      <c r="W24" s="121"/>
      <c r="X24" s="121"/>
      <c r="Y24" s="121"/>
      <c r="Z24" s="121"/>
      <c r="AA24" s="123"/>
    </row>
    <row r="25" spans="1:27" ht="15.75" thickBot="1" x14ac:dyDescent="0.3">
      <c r="A25" s="135"/>
      <c r="B25" s="136" t="s">
        <v>13</v>
      </c>
      <c r="C25" s="121"/>
      <c r="D25" s="121"/>
      <c r="E25" s="121"/>
      <c r="F25" s="121"/>
      <c r="G25" s="122"/>
      <c r="H25" s="121"/>
      <c r="I25" s="121"/>
      <c r="J25" s="122"/>
      <c r="K25" s="122"/>
      <c r="L25" s="122"/>
      <c r="M25" s="121"/>
      <c r="N25" s="121"/>
      <c r="O25" s="134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3"/>
    </row>
    <row r="26" spans="1:27" x14ac:dyDescent="0.25">
      <c r="A26" s="130">
        <v>4</v>
      </c>
      <c r="B26" s="131" t="s">
        <v>67</v>
      </c>
      <c r="C26" s="121"/>
      <c r="D26" s="121"/>
      <c r="E26" s="121"/>
      <c r="F26" s="121"/>
      <c r="G26" s="122"/>
      <c r="H26" s="121"/>
      <c r="I26" s="121"/>
      <c r="J26" s="122"/>
      <c r="K26" s="122"/>
      <c r="L26" s="122"/>
      <c r="M26" s="121"/>
      <c r="N26" s="121"/>
      <c r="O26" s="134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3"/>
    </row>
    <row r="27" spans="1:27" x14ac:dyDescent="0.25">
      <c r="A27" s="130"/>
      <c r="B27" s="137" t="s">
        <v>10</v>
      </c>
      <c r="C27" s="121"/>
      <c r="D27" s="121"/>
      <c r="E27" s="121"/>
      <c r="F27" s="121"/>
      <c r="G27" s="122"/>
      <c r="H27" s="121"/>
      <c r="I27" s="121"/>
      <c r="J27" s="122"/>
      <c r="K27" s="122"/>
      <c r="L27" s="122"/>
      <c r="M27" s="121"/>
      <c r="N27" s="121"/>
      <c r="O27" s="134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3"/>
    </row>
    <row r="28" spans="1:27" x14ac:dyDescent="0.25">
      <c r="A28" s="130"/>
      <c r="B28" s="137" t="s">
        <v>11</v>
      </c>
      <c r="C28" s="121"/>
      <c r="D28" s="121"/>
      <c r="E28" s="121"/>
      <c r="F28" s="121"/>
      <c r="G28" s="122"/>
      <c r="H28" s="121"/>
      <c r="I28" s="121"/>
      <c r="J28" s="122"/>
      <c r="K28" s="122"/>
      <c r="L28" s="122"/>
      <c r="M28" s="121"/>
      <c r="N28" s="121"/>
      <c r="O28" s="134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3"/>
    </row>
    <row r="29" spans="1:27" x14ac:dyDescent="0.25">
      <c r="A29" s="130"/>
      <c r="B29" s="137" t="s">
        <v>12</v>
      </c>
      <c r="C29" s="121"/>
      <c r="D29" s="121"/>
      <c r="E29" s="121"/>
      <c r="F29" s="121"/>
      <c r="G29" s="122"/>
      <c r="H29" s="121"/>
      <c r="I29" s="121"/>
      <c r="J29" s="122"/>
      <c r="K29" s="122"/>
      <c r="L29" s="122"/>
      <c r="M29" s="121"/>
      <c r="N29" s="121"/>
      <c r="O29" s="134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3"/>
    </row>
    <row r="30" spans="1:27" ht="30" x14ac:dyDescent="0.25">
      <c r="A30" s="130"/>
      <c r="B30" s="137" t="s">
        <v>13</v>
      </c>
      <c r="C30" s="121"/>
      <c r="D30" s="121"/>
      <c r="E30" s="121"/>
      <c r="F30" s="121"/>
      <c r="G30" s="122"/>
      <c r="H30" s="121"/>
      <c r="I30" s="121"/>
      <c r="J30" s="122"/>
      <c r="K30" s="122"/>
      <c r="L30" s="122"/>
      <c r="M30" s="121"/>
      <c r="N30" s="121"/>
      <c r="O30" s="134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3"/>
    </row>
    <row r="31" spans="1:27" x14ac:dyDescent="0.25">
      <c r="A31" s="33">
        <v>5</v>
      </c>
      <c r="B31" s="131" t="s">
        <v>68</v>
      </c>
      <c r="C31" s="121"/>
      <c r="D31" s="121"/>
      <c r="E31" s="121"/>
      <c r="F31" s="121"/>
      <c r="G31" s="122"/>
      <c r="H31" s="121"/>
      <c r="I31" s="121"/>
      <c r="J31" s="122"/>
      <c r="K31" s="122"/>
      <c r="L31" s="122"/>
      <c r="M31" s="121"/>
      <c r="N31" s="121"/>
      <c r="O31" s="134"/>
      <c r="P31" s="121"/>
      <c r="Q31" s="138"/>
      <c r="R31" s="138"/>
      <c r="S31" s="121"/>
      <c r="T31" s="121"/>
      <c r="U31" s="121"/>
      <c r="V31" s="121"/>
      <c r="W31" s="121"/>
      <c r="X31" s="121"/>
      <c r="Y31" s="121"/>
      <c r="Z31" s="121"/>
      <c r="AA31" s="123"/>
    </row>
    <row r="32" spans="1:27" x14ac:dyDescent="0.25">
      <c r="A32" s="130"/>
      <c r="B32" s="137" t="s">
        <v>10</v>
      </c>
      <c r="C32" s="121"/>
      <c r="D32" s="121"/>
      <c r="E32" s="121"/>
      <c r="F32" s="121"/>
      <c r="G32" s="122"/>
      <c r="H32" s="121"/>
      <c r="I32" s="121"/>
      <c r="J32" s="122"/>
      <c r="K32" s="122"/>
      <c r="L32" s="122"/>
      <c r="M32" s="121"/>
      <c r="N32" s="121"/>
      <c r="O32" s="134"/>
      <c r="P32" s="121"/>
      <c r="Q32" s="138"/>
      <c r="R32" s="138"/>
      <c r="S32" s="121"/>
      <c r="T32" s="121"/>
      <c r="U32" s="121"/>
      <c r="V32" s="121"/>
      <c r="W32" s="121"/>
      <c r="X32" s="121"/>
      <c r="Y32" s="121"/>
      <c r="Z32" s="121"/>
      <c r="AA32" s="123"/>
    </row>
    <row r="33" spans="1:27" x14ac:dyDescent="0.25">
      <c r="A33" s="130"/>
      <c r="B33" s="137" t="s">
        <v>11</v>
      </c>
      <c r="C33" s="121"/>
      <c r="D33" s="121"/>
      <c r="E33" s="121"/>
      <c r="F33" s="121"/>
      <c r="G33" s="122"/>
      <c r="H33" s="121"/>
      <c r="I33" s="121"/>
      <c r="J33" s="122"/>
      <c r="K33" s="122"/>
      <c r="L33" s="122"/>
      <c r="M33" s="121"/>
      <c r="N33" s="121"/>
      <c r="O33" s="134"/>
      <c r="P33" s="121"/>
      <c r="Q33" s="138"/>
      <c r="R33" s="138"/>
      <c r="S33" s="121"/>
      <c r="T33" s="121"/>
      <c r="U33" s="121"/>
      <c r="V33" s="121"/>
      <c r="W33" s="121"/>
      <c r="X33" s="121"/>
      <c r="Y33" s="121"/>
      <c r="Z33" s="121"/>
      <c r="AA33" s="123"/>
    </row>
    <row r="34" spans="1:27" x14ac:dyDescent="0.25">
      <c r="A34" s="130"/>
      <c r="B34" s="137" t="s">
        <v>12</v>
      </c>
      <c r="C34" s="121"/>
      <c r="D34" s="121"/>
      <c r="E34" s="121"/>
      <c r="F34" s="121"/>
      <c r="G34" s="122"/>
      <c r="H34" s="121"/>
      <c r="I34" s="121"/>
      <c r="J34" s="122"/>
      <c r="K34" s="122"/>
      <c r="L34" s="122"/>
      <c r="M34" s="121"/>
      <c r="N34" s="121"/>
      <c r="O34" s="134"/>
      <c r="P34" s="121"/>
      <c r="Q34" s="138"/>
      <c r="R34" s="138"/>
      <c r="S34" s="121"/>
      <c r="T34" s="121"/>
      <c r="U34" s="121"/>
      <c r="V34" s="121"/>
      <c r="W34" s="121"/>
      <c r="X34" s="121"/>
      <c r="Y34" s="121"/>
      <c r="Z34" s="121"/>
      <c r="AA34" s="123"/>
    </row>
    <row r="35" spans="1:27" ht="30" x14ac:dyDescent="0.25">
      <c r="A35" s="130"/>
      <c r="B35" s="137" t="s">
        <v>13</v>
      </c>
      <c r="C35" s="121"/>
      <c r="D35" s="121"/>
      <c r="E35" s="121"/>
      <c r="F35" s="121"/>
      <c r="G35" s="122"/>
      <c r="H35" s="121"/>
      <c r="I35" s="121"/>
      <c r="J35" s="122"/>
      <c r="K35" s="122"/>
      <c r="L35" s="122"/>
      <c r="M35" s="121"/>
      <c r="N35" s="121"/>
      <c r="O35" s="134"/>
      <c r="P35" s="121"/>
      <c r="Q35" s="138"/>
      <c r="R35" s="138"/>
      <c r="S35" s="121"/>
      <c r="T35" s="121"/>
      <c r="U35" s="121"/>
      <c r="V35" s="121"/>
      <c r="W35" s="121"/>
      <c r="X35" s="121"/>
      <c r="Y35" s="121"/>
      <c r="Z35" s="121"/>
      <c r="AA35" s="123"/>
    </row>
    <row r="36" spans="1:27" x14ac:dyDescent="0.25">
      <c r="A36" s="139">
        <v>6</v>
      </c>
      <c r="B36" s="131" t="s">
        <v>69</v>
      </c>
      <c r="C36" s="121"/>
      <c r="D36" s="121"/>
      <c r="E36" s="121"/>
      <c r="F36" s="121"/>
      <c r="G36" s="122"/>
      <c r="H36" s="121"/>
      <c r="I36" s="121"/>
      <c r="J36" s="122"/>
      <c r="K36" s="122"/>
      <c r="L36" s="122"/>
      <c r="M36" s="121"/>
      <c r="N36" s="121"/>
      <c r="O36" s="134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3"/>
    </row>
    <row r="37" spans="1:27" x14ac:dyDescent="0.25">
      <c r="A37" s="130"/>
      <c r="B37" s="137" t="s">
        <v>10</v>
      </c>
      <c r="C37" s="121"/>
      <c r="D37" s="121"/>
      <c r="E37" s="121"/>
      <c r="F37" s="121"/>
      <c r="G37" s="122"/>
      <c r="H37" s="121"/>
      <c r="I37" s="121"/>
      <c r="J37" s="122"/>
      <c r="K37" s="122"/>
      <c r="L37" s="122"/>
      <c r="M37" s="121"/>
      <c r="N37" s="121"/>
      <c r="O37" s="134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3"/>
    </row>
    <row r="38" spans="1:27" x14ac:dyDescent="0.25">
      <c r="A38" s="130"/>
      <c r="B38" s="137" t="s">
        <v>11</v>
      </c>
      <c r="C38" s="121"/>
      <c r="D38" s="121"/>
      <c r="E38" s="121"/>
      <c r="F38" s="121"/>
      <c r="G38" s="140"/>
      <c r="H38" s="121"/>
      <c r="I38" s="121"/>
      <c r="J38" s="140"/>
      <c r="K38" s="140"/>
      <c r="L38" s="140"/>
      <c r="M38" s="121"/>
      <c r="N38" s="121"/>
      <c r="O38" s="134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41"/>
    </row>
    <row r="39" spans="1:27" x14ac:dyDescent="0.25">
      <c r="A39" s="130"/>
      <c r="B39" s="137" t="s">
        <v>12</v>
      </c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226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3"/>
    </row>
    <row r="40" spans="1:27" ht="30" x14ac:dyDescent="0.25">
      <c r="A40" s="130"/>
      <c r="B40" s="137" t="s">
        <v>13</v>
      </c>
      <c r="C40" s="142"/>
      <c r="D40" s="142"/>
      <c r="E40" s="142"/>
      <c r="F40" s="142"/>
      <c r="G40" s="142"/>
      <c r="H40" s="142"/>
      <c r="I40" s="290"/>
      <c r="J40" s="290"/>
      <c r="K40" s="290"/>
      <c r="L40" s="290"/>
      <c r="M40" s="142"/>
      <c r="N40" s="142"/>
      <c r="O40" s="226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3"/>
    </row>
    <row r="41" spans="1:27" ht="15.75" customHeight="1" x14ac:dyDescent="0.25">
      <c r="A41" s="130">
        <v>7</v>
      </c>
      <c r="B41" s="131" t="s">
        <v>70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226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3"/>
    </row>
    <row r="42" spans="1:27" x14ac:dyDescent="0.25">
      <c r="A42" s="130"/>
      <c r="B42" s="137" t="s">
        <v>10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226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3"/>
    </row>
    <row r="43" spans="1:27" x14ac:dyDescent="0.25">
      <c r="A43" s="130"/>
      <c r="B43" s="137" t="s">
        <v>11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226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3"/>
    </row>
    <row r="44" spans="1:27" x14ac:dyDescent="0.25">
      <c r="A44" s="130"/>
      <c r="B44" s="137" t="s">
        <v>12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226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3"/>
    </row>
    <row r="45" spans="1:27" ht="30" x14ac:dyDescent="0.25">
      <c r="A45" s="130"/>
      <c r="B45" s="137" t="s">
        <v>13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226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3"/>
    </row>
    <row r="46" spans="1:27" x14ac:dyDescent="0.25">
      <c r="A46" s="130">
        <v>8</v>
      </c>
      <c r="B46" s="131" t="s">
        <v>71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226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3"/>
    </row>
    <row r="47" spans="1:27" x14ac:dyDescent="0.25">
      <c r="A47" s="130"/>
      <c r="B47" s="137" t="s">
        <v>10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226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3"/>
    </row>
    <row r="48" spans="1:27" x14ac:dyDescent="0.25">
      <c r="A48" s="130"/>
      <c r="B48" s="137" t="s">
        <v>11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226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3"/>
    </row>
    <row r="49" spans="1:27" x14ac:dyDescent="0.25">
      <c r="A49" s="130"/>
      <c r="B49" s="137" t="s">
        <v>12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226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3"/>
    </row>
    <row r="50" spans="1:27" ht="30" x14ac:dyDescent="0.25">
      <c r="A50" s="130"/>
      <c r="B50" s="137" t="s">
        <v>13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226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3"/>
    </row>
    <row r="51" spans="1:27" x14ac:dyDescent="0.25">
      <c r="A51" s="144">
        <v>9</v>
      </c>
      <c r="B51" s="131" t="s">
        <v>72</v>
      </c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226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3"/>
    </row>
    <row r="52" spans="1:27" x14ac:dyDescent="0.25">
      <c r="A52" s="130"/>
      <c r="B52" s="137" t="s">
        <v>10</v>
      </c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226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3"/>
    </row>
    <row r="53" spans="1:27" x14ac:dyDescent="0.25">
      <c r="A53" s="130"/>
      <c r="B53" s="137" t="s">
        <v>11</v>
      </c>
      <c r="C53" s="142"/>
      <c r="D53" s="142"/>
      <c r="E53" s="142"/>
      <c r="F53" s="142"/>
      <c r="G53" s="142"/>
      <c r="H53" s="142"/>
      <c r="I53" s="142"/>
      <c r="J53" s="142"/>
      <c r="K53" s="142"/>
      <c r="L53" s="142"/>
      <c r="M53" s="142"/>
      <c r="N53" s="142"/>
      <c r="O53" s="226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3"/>
    </row>
    <row r="54" spans="1:27" x14ac:dyDescent="0.25">
      <c r="A54" s="130"/>
      <c r="B54" s="137" t="s">
        <v>12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226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3"/>
    </row>
    <row r="55" spans="1:27" ht="30" x14ac:dyDescent="0.25">
      <c r="A55" s="130"/>
      <c r="B55" s="137" t="s">
        <v>13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226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3"/>
    </row>
    <row r="56" spans="1:27" x14ac:dyDescent="0.25">
      <c r="A56" s="33">
        <v>10</v>
      </c>
      <c r="B56" s="131" t="s">
        <v>73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226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3"/>
    </row>
    <row r="57" spans="1:27" x14ac:dyDescent="0.25">
      <c r="A57" s="130"/>
      <c r="B57" s="137" t="s">
        <v>10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226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3"/>
    </row>
    <row r="58" spans="1:27" x14ac:dyDescent="0.25">
      <c r="A58" s="130"/>
      <c r="B58" s="137" t="s">
        <v>11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226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3"/>
    </row>
    <row r="59" spans="1:27" x14ac:dyDescent="0.25">
      <c r="A59" s="130"/>
      <c r="B59" s="137" t="s">
        <v>12</v>
      </c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226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3"/>
    </row>
    <row r="60" spans="1:27" ht="30" x14ac:dyDescent="0.25">
      <c r="A60" s="130"/>
      <c r="B60" s="137" t="s">
        <v>13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226">
        <v>34</v>
      </c>
      <c r="P60" s="142"/>
      <c r="Q60" s="142">
        <v>911713</v>
      </c>
      <c r="R60" s="142">
        <v>44877.72</v>
      </c>
      <c r="S60" s="142"/>
      <c r="T60" s="142"/>
      <c r="U60" s="142"/>
      <c r="V60" s="142"/>
      <c r="W60" s="142"/>
      <c r="X60" s="142"/>
      <c r="Y60" s="142"/>
      <c r="Z60" s="142"/>
      <c r="AA60" s="143"/>
    </row>
    <row r="61" spans="1:27" x14ac:dyDescent="0.25">
      <c r="A61" s="33">
        <v>11</v>
      </c>
      <c r="B61" s="131" t="s">
        <v>74</v>
      </c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226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3"/>
    </row>
    <row r="62" spans="1:27" x14ac:dyDescent="0.25">
      <c r="A62" s="130"/>
      <c r="B62" s="137" t="s">
        <v>10</v>
      </c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226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3"/>
    </row>
    <row r="63" spans="1:27" x14ac:dyDescent="0.25">
      <c r="A63" s="130"/>
      <c r="B63" s="137" t="s">
        <v>11</v>
      </c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226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3"/>
    </row>
    <row r="64" spans="1:27" x14ac:dyDescent="0.25">
      <c r="A64" s="130"/>
      <c r="B64" s="137" t="s">
        <v>12</v>
      </c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226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3"/>
    </row>
    <row r="65" spans="1:27" ht="30" x14ac:dyDescent="0.25">
      <c r="A65" s="130"/>
      <c r="B65" s="137" t="s">
        <v>13</v>
      </c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226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3"/>
    </row>
    <row r="66" spans="1:27" x14ac:dyDescent="0.25">
      <c r="A66" s="33">
        <v>12</v>
      </c>
      <c r="B66" s="131" t="s">
        <v>75</v>
      </c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226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3"/>
    </row>
    <row r="67" spans="1:27" x14ac:dyDescent="0.25">
      <c r="A67" s="130"/>
      <c r="B67" s="137" t="s">
        <v>10</v>
      </c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226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3"/>
    </row>
    <row r="68" spans="1:27" x14ac:dyDescent="0.25">
      <c r="A68" s="130"/>
      <c r="B68" s="137" t="s">
        <v>11</v>
      </c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226"/>
      <c r="P68" s="142"/>
      <c r="Q68" s="142"/>
      <c r="R68" s="142"/>
      <c r="S68" s="142"/>
      <c r="T68" s="142"/>
      <c r="U68" s="142"/>
      <c r="V68" s="142"/>
      <c r="W68" s="142"/>
      <c r="X68" s="142"/>
      <c r="Y68" s="142"/>
      <c r="Z68" s="142"/>
      <c r="AA68" s="143"/>
    </row>
    <row r="69" spans="1:27" x14ac:dyDescent="0.25">
      <c r="A69" s="130"/>
      <c r="B69" s="137" t="s">
        <v>12</v>
      </c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226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3"/>
    </row>
    <row r="70" spans="1:27" ht="30" x14ac:dyDescent="0.25">
      <c r="A70" s="130"/>
      <c r="B70" s="137" t="s">
        <v>13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226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3"/>
    </row>
    <row r="71" spans="1:27" x14ac:dyDescent="0.25">
      <c r="A71" s="33">
        <v>13</v>
      </c>
      <c r="B71" s="131" t="s">
        <v>76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226"/>
      <c r="P71" s="142"/>
      <c r="Q71" s="142"/>
      <c r="R71" s="142"/>
      <c r="S71" s="142"/>
      <c r="T71" s="142"/>
      <c r="U71" s="142"/>
      <c r="V71" s="142"/>
      <c r="W71" s="142"/>
      <c r="X71" s="142"/>
      <c r="Y71" s="142"/>
      <c r="Z71" s="142"/>
      <c r="AA71" s="143"/>
    </row>
    <row r="72" spans="1:27" x14ac:dyDescent="0.25">
      <c r="A72" s="130"/>
      <c r="B72" s="137" t="s">
        <v>10</v>
      </c>
      <c r="C72" s="142"/>
      <c r="D72" s="142"/>
      <c r="E72" s="142"/>
      <c r="F72" s="142"/>
      <c r="G72" s="142"/>
      <c r="H72" s="142"/>
      <c r="I72" s="142"/>
      <c r="J72" s="142"/>
      <c r="K72" s="142"/>
      <c r="L72" s="142"/>
      <c r="M72" s="142"/>
      <c r="N72" s="142"/>
      <c r="O72" s="226"/>
      <c r="P72" s="142"/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3"/>
    </row>
    <row r="73" spans="1:27" x14ac:dyDescent="0.25">
      <c r="A73" s="130"/>
      <c r="B73" s="137" t="s">
        <v>11</v>
      </c>
      <c r="C73" s="142"/>
      <c r="D73" s="142"/>
      <c r="E73" s="142"/>
      <c r="F73" s="142"/>
      <c r="G73" s="142"/>
      <c r="H73" s="142"/>
      <c r="I73" s="142"/>
      <c r="J73" s="142"/>
      <c r="K73" s="142"/>
      <c r="L73" s="142"/>
      <c r="M73" s="142"/>
      <c r="N73" s="142"/>
      <c r="O73" s="226"/>
      <c r="P73" s="142"/>
      <c r="Q73" s="142"/>
      <c r="R73" s="142"/>
      <c r="S73" s="142"/>
      <c r="T73" s="142"/>
      <c r="U73" s="142"/>
      <c r="V73" s="142"/>
      <c r="W73" s="142"/>
      <c r="X73" s="142"/>
      <c r="Y73" s="142"/>
      <c r="Z73" s="142"/>
      <c r="AA73" s="143"/>
    </row>
    <row r="74" spans="1:27" x14ac:dyDescent="0.25">
      <c r="A74" s="130"/>
      <c r="B74" s="137" t="s">
        <v>12</v>
      </c>
      <c r="C74" s="142"/>
      <c r="D74" s="142"/>
      <c r="E74" s="142"/>
      <c r="F74" s="142"/>
      <c r="G74" s="142"/>
      <c r="H74" s="142"/>
      <c r="I74" s="142"/>
      <c r="J74" s="142"/>
      <c r="K74" s="142"/>
      <c r="L74" s="142"/>
      <c r="M74" s="142"/>
      <c r="N74" s="142"/>
      <c r="O74" s="226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2"/>
      <c r="AA74" s="143"/>
    </row>
    <row r="75" spans="1:27" ht="30" x14ac:dyDescent="0.25">
      <c r="A75" s="130"/>
      <c r="B75" s="137" t="s">
        <v>13</v>
      </c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226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3"/>
    </row>
    <row r="76" spans="1:27" x14ac:dyDescent="0.25">
      <c r="A76" s="33">
        <v>14</v>
      </c>
      <c r="B76" s="131" t="s">
        <v>77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226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3"/>
    </row>
    <row r="77" spans="1:27" x14ac:dyDescent="0.25">
      <c r="A77" s="130"/>
      <c r="B77" s="137" t="s">
        <v>10</v>
      </c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226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3"/>
    </row>
    <row r="78" spans="1:27" x14ac:dyDescent="0.25">
      <c r="A78" s="130"/>
      <c r="B78" s="137" t="s">
        <v>11</v>
      </c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226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3"/>
    </row>
    <row r="79" spans="1:27" x14ac:dyDescent="0.25">
      <c r="A79" s="130"/>
      <c r="B79" s="137" t="s">
        <v>12</v>
      </c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42"/>
      <c r="N79" s="142"/>
      <c r="O79" s="226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42"/>
      <c r="AA79" s="143"/>
    </row>
    <row r="80" spans="1:27" ht="30" x14ac:dyDescent="0.25">
      <c r="A80" s="130"/>
      <c r="B80" s="137" t="s">
        <v>13</v>
      </c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226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2"/>
      <c r="AA80" s="143"/>
    </row>
    <row r="81" spans="1:27" x14ac:dyDescent="0.25">
      <c r="A81" s="33">
        <v>15</v>
      </c>
      <c r="B81" s="131" t="s">
        <v>78</v>
      </c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42"/>
      <c r="N81" s="142"/>
      <c r="O81" s="226"/>
      <c r="P81" s="142"/>
      <c r="Q81" s="142"/>
      <c r="R81" s="142"/>
      <c r="S81" s="142"/>
      <c r="T81" s="142"/>
      <c r="U81" s="142"/>
      <c r="V81" s="142"/>
      <c r="W81" s="142"/>
      <c r="X81" s="142"/>
      <c r="Y81" s="142"/>
      <c r="Z81" s="142"/>
      <c r="AA81" s="143"/>
    </row>
    <row r="82" spans="1:27" x14ac:dyDescent="0.25">
      <c r="A82" s="130"/>
      <c r="B82" s="137" t="s">
        <v>10</v>
      </c>
      <c r="C82" s="142"/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226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3"/>
    </row>
    <row r="83" spans="1:27" x14ac:dyDescent="0.25">
      <c r="A83" s="130"/>
      <c r="B83" s="137" t="s">
        <v>11</v>
      </c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226"/>
      <c r="P83" s="142"/>
      <c r="Q83" s="142"/>
      <c r="R83" s="142"/>
      <c r="S83" s="142"/>
      <c r="T83" s="142"/>
      <c r="U83" s="142"/>
      <c r="V83" s="142"/>
      <c r="W83" s="142"/>
      <c r="X83" s="142"/>
      <c r="Y83" s="142"/>
      <c r="Z83" s="142"/>
      <c r="AA83" s="143"/>
    </row>
    <row r="84" spans="1:27" x14ac:dyDescent="0.25">
      <c r="A84" s="130"/>
      <c r="B84" s="137" t="s">
        <v>12</v>
      </c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226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3"/>
    </row>
    <row r="85" spans="1:27" ht="30" x14ac:dyDescent="0.25">
      <c r="A85" s="130"/>
      <c r="B85" s="137" t="s">
        <v>13</v>
      </c>
      <c r="C85" s="142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226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3"/>
    </row>
    <row r="86" spans="1:27" ht="30" x14ac:dyDescent="0.25">
      <c r="A86" s="33">
        <v>16</v>
      </c>
      <c r="B86" s="145" t="s">
        <v>79</v>
      </c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226"/>
      <c r="P86" s="142"/>
      <c r="Q86" s="142"/>
      <c r="R86" s="142"/>
      <c r="S86" s="142"/>
      <c r="T86" s="142"/>
      <c r="U86" s="142"/>
      <c r="V86" s="142"/>
      <c r="W86" s="142"/>
      <c r="X86" s="142"/>
      <c r="Y86" s="142"/>
      <c r="Z86" s="142"/>
      <c r="AA86" s="143"/>
    </row>
    <row r="87" spans="1:27" x14ac:dyDescent="0.25">
      <c r="A87" s="130"/>
      <c r="B87" s="137" t="s">
        <v>10</v>
      </c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226"/>
      <c r="P87" s="142"/>
      <c r="Q87" s="142"/>
      <c r="R87" s="142"/>
      <c r="S87" s="142"/>
      <c r="T87" s="142"/>
      <c r="U87" s="142"/>
      <c r="V87" s="142"/>
      <c r="W87" s="142"/>
      <c r="X87" s="142"/>
      <c r="Y87" s="142"/>
      <c r="Z87" s="142"/>
      <c r="AA87" s="143"/>
    </row>
    <row r="88" spans="1:27" x14ac:dyDescent="0.25">
      <c r="A88" s="130"/>
      <c r="B88" s="137" t="s">
        <v>11</v>
      </c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226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3"/>
    </row>
    <row r="89" spans="1:27" x14ac:dyDescent="0.25">
      <c r="A89" s="130"/>
      <c r="B89" s="137" t="s">
        <v>12</v>
      </c>
      <c r="C89" s="142"/>
      <c r="D89" s="142"/>
      <c r="E89" s="142"/>
      <c r="F89" s="142"/>
      <c r="G89" s="142"/>
      <c r="H89" s="142"/>
      <c r="I89" s="142"/>
      <c r="J89" s="142"/>
      <c r="K89" s="142"/>
      <c r="L89" s="142"/>
      <c r="M89" s="142"/>
      <c r="N89" s="142"/>
      <c r="O89" s="226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3"/>
    </row>
    <row r="90" spans="1:27" ht="30" x14ac:dyDescent="0.25">
      <c r="A90" s="130"/>
      <c r="B90" s="137" t="s">
        <v>13</v>
      </c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226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3"/>
    </row>
    <row r="91" spans="1:27" x14ac:dyDescent="0.25">
      <c r="A91" s="146" t="s">
        <v>80</v>
      </c>
      <c r="B91" s="147" t="s">
        <v>81</v>
      </c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226"/>
      <c r="P91" s="142"/>
      <c r="Q91" s="142"/>
      <c r="R91" s="142"/>
      <c r="S91" s="142"/>
      <c r="T91" s="142"/>
      <c r="U91" s="142"/>
      <c r="V91" s="142"/>
      <c r="W91" s="142"/>
      <c r="X91" s="142"/>
      <c r="Y91" s="142"/>
      <c r="Z91" s="142"/>
      <c r="AA91" s="143"/>
    </row>
    <row r="92" spans="1:27" ht="45" x14ac:dyDescent="0.25">
      <c r="A92" s="146">
        <v>17</v>
      </c>
      <c r="B92" s="148" t="s">
        <v>82</v>
      </c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226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3"/>
    </row>
    <row r="93" spans="1:27" x14ac:dyDescent="0.25">
      <c r="A93" s="130"/>
      <c r="B93" s="137" t="s">
        <v>10</v>
      </c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226"/>
      <c r="P93" s="142"/>
      <c r="Q93" s="142"/>
      <c r="R93" s="142"/>
      <c r="S93" s="142"/>
      <c r="T93" s="142"/>
      <c r="U93" s="142"/>
      <c r="V93" s="142"/>
      <c r="W93" s="142"/>
      <c r="X93" s="142"/>
      <c r="Y93" s="142"/>
      <c r="Z93" s="142"/>
      <c r="AA93" s="143"/>
    </row>
    <row r="94" spans="1:27" x14ac:dyDescent="0.25">
      <c r="A94" s="130"/>
      <c r="B94" s="137" t="s">
        <v>11</v>
      </c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226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3"/>
    </row>
    <row r="95" spans="1:27" x14ac:dyDescent="0.25">
      <c r="A95" s="130"/>
      <c r="B95" s="137" t="s">
        <v>12</v>
      </c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226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3"/>
    </row>
    <row r="96" spans="1:27" ht="30" x14ac:dyDescent="0.25">
      <c r="A96" s="130"/>
      <c r="B96" s="137" t="s">
        <v>13</v>
      </c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226"/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3"/>
    </row>
    <row r="97" spans="1:27" x14ac:dyDescent="0.25">
      <c r="A97" s="66">
        <v>18</v>
      </c>
      <c r="B97" s="149" t="s">
        <v>83</v>
      </c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226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3"/>
    </row>
    <row r="98" spans="1:27" x14ac:dyDescent="0.25">
      <c r="A98" s="150"/>
      <c r="B98" s="151" t="s">
        <v>10</v>
      </c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226"/>
      <c r="P98" s="142"/>
      <c r="Q98" s="142"/>
      <c r="R98" s="142"/>
      <c r="S98" s="142"/>
      <c r="T98" s="142"/>
      <c r="U98" s="142"/>
      <c r="V98" s="142"/>
      <c r="W98" s="142"/>
      <c r="X98" s="142"/>
      <c r="Y98" s="142"/>
      <c r="Z98" s="142"/>
      <c r="AA98" s="143"/>
    </row>
    <row r="99" spans="1:27" x14ac:dyDescent="0.25">
      <c r="A99" s="150"/>
      <c r="B99" s="151" t="s">
        <v>11</v>
      </c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226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3"/>
    </row>
    <row r="100" spans="1:27" x14ac:dyDescent="0.25">
      <c r="A100" s="150"/>
      <c r="B100" s="151" t="s">
        <v>12</v>
      </c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226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3"/>
    </row>
    <row r="101" spans="1:27" ht="30.75" thickBot="1" x14ac:dyDescent="0.3">
      <c r="A101" s="152"/>
      <c r="B101" s="153" t="s">
        <v>13</v>
      </c>
      <c r="C101" s="142"/>
      <c r="D101" s="142"/>
      <c r="E101" s="142"/>
      <c r="F101" s="142"/>
      <c r="G101" s="142"/>
      <c r="H101" s="142"/>
      <c r="I101" s="142"/>
      <c r="J101" s="142"/>
      <c r="K101" s="142"/>
      <c r="L101" s="142"/>
      <c r="M101" s="142"/>
      <c r="N101" s="142"/>
      <c r="O101" s="226"/>
      <c r="P101" s="142"/>
      <c r="Q101" s="142"/>
      <c r="R101" s="142"/>
      <c r="S101" s="142"/>
      <c r="T101" s="142"/>
      <c r="U101" s="142"/>
      <c r="V101" s="142"/>
      <c r="W101" s="142"/>
      <c r="X101" s="142"/>
      <c r="Y101" s="142"/>
      <c r="Z101" s="142"/>
      <c r="AA101" s="143"/>
    </row>
    <row r="102" spans="1:27" ht="30" x14ac:dyDescent="0.25">
      <c r="A102" s="146">
        <v>19</v>
      </c>
      <c r="B102" s="154" t="s">
        <v>84</v>
      </c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2"/>
      <c r="N102" s="142"/>
      <c r="O102" s="226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3"/>
    </row>
    <row r="103" spans="1:27" x14ac:dyDescent="0.25">
      <c r="A103" s="130"/>
      <c r="B103" s="137" t="s">
        <v>10</v>
      </c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226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3"/>
    </row>
    <row r="104" spans="1:27" x14ac:dyDescent="0.25">
      <c r="A104" s="130"/>
      <c r="B104" s="137" t="s">
        <v>11</v>
      </c>
      <c r="C104" s="142"/>
      <c r="D104" s="142"/>
      <c r="E104" s="142"/>
      <c r="F104" s="142"/>
      <c r="G104" s="142"/>
      <c r="H104" s="142"/>
      <c r="I104" s="142"/>
      <c r="J104" s="142"/>
      <c r="K104" s="142"/>
      <c r="L104" s="142"/>
      <c r="M104" s="142"/>
      <c r="N104" s="142"/>
      <c r="O104" s="226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3"/>
    </row>
    <row r="105" spans="1:27" x14ac:dyDescent="0.25">
      <c r="A105" s="130"/>
      <c r="B105" s="137" t="s">
        <v>12</v>
      </c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226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2"/>
      <c r="AA105" s="143"/>
    </row>
    <row r="106" spans="1:27" ht="30" x14ac:dyDescent="0.25">
      <c r="A106" s="130"/>
      <c r="B106" s="137" t="s">
        <v>13</v>
      </c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226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3"/>
    </row>
    <row r="107" spans="1:27" ht="30" x14ac:dyDescent="0.25">
      <c r="A107" s="146">
        <v>20</v>
      </c>
      <c r="B107" s="154" t="s">
        <v>85</v>
      </c>
      <c r="C107" s="142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226"/>
      <c r="P107" s="142"/>
      <c r="Q107" s="142"/>
      <c r="R107" s="142"/>
      <c r="S107" s="142"/>
      <c r="T107" s="142"/>
      <c r="U107" s="142"/>
      <c r="V107" s="142"/>
      <c r="W107" s="142"/>
      <c r="X107" s="142"/>
      <c r="Y107" s="142"/>
      <c r="Z107" s="142"/>
      <c r="AA107" s="143"/>
    </row>
    <row r="108" spans="1:27" x14ac:dyDescent="0.25">
      <c r="A108" s="130"/>
      <c r="B108" s="137" t="s">
        <v>10</v>
      </c>
      <c r="C108" s="142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226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2"/>
      <c r="AA108" s="143"/>
    </row>
    <row r="109" spans="1:27" x14ac:dyDescent="0.25">
      <c r="A109" s="130"/>
      <c r="B109" s="137" t="s">
        <v>11</v>
      </c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226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2"/>
      <c r="AA109" s="143"/>
    </row>
    <row r="110" spans="1:27" x14ac:dyDescent="0.25">
      <c r="A110" s="130"/>
      <c r="B110" s="137" t="s">
        <v>12</v>
      </c>
      <c r="C110" s="142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226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3"/>
    </row>
    <row r="111" spans="1:27" ht="30" x14ac:dyDescent="0.25">
      <c r="A111" s="130"/>
      <c r="B111" s="137" t="s">
        <v>13</v>
      </c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226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3"/>
    </row>
    <row r="112" spans="1:27" ht="60" x14ac:dyDescent="0.25">
      <c r="A112" s="146">
        <v>21</v>
      </c>
      <c r="B112" s="137" t="s">
        <v>140</v>
      </c>
      <c r="C112" s="121"/>
      <c r="D112" s="121"/>
      <c r="E112" s="121"/>
      <c r="F112" s="121"/>
      <c r="G112" s="122"/>
      <c r="H112" s="121"/>
      <c r="I112" s="121"/>
      <c r="J112" s="122"/>
      <c r="K112" s="122"/>
      <c r="L112" s="122"/>
      <c r="M112" s="121"/>
      <c r="N112" s="121"/>
      <c r="O112" s="134">
        <f>SUM(O113:O116)</f>
        <v>174</v>
      </c>
      <c r="P112" s="121">
        <f>SUM(P113:P116)</f>
        <v>0</v>
      </c>
      <c r="Q112" s="138">
        <f>SUM(Q113:Q116)</f>
        <v>3681041</v>
      </c>
      <c r="R112" s="138">
        <f>SUM(R113:R116)</f>
        <v>189780</v>
      </c>
      <c r="S112" s="142"/>
      <c r="T112" s="142"/>
      <c r="U112" s="142"/>
      <c r="V112" s="142"/>
      <c r="W112" s="142"/>
      <c r="X112" s="142"/>
      <c r="Y112" s="142"/>
      <c r="Z112" s="142"/>
      <c r="AA112" s="143"/>
    </row>
    <row r="113" spans="1:27" x14ac:dyDescent="0.25">
      <c r="A113" s="130"/>
      <c r="B113" s="155" t="s">
        <v>10</v>
      </c>
      <c r="C113" s="121"/>
      <c r="D113" s="121"/>
      <c r="E113" s="121"/>
      <c r="F113" s="121"/>
      <c r="G113" s="122"/>
      <c r="H113" s="121"/>
      <c r="I113" s="121"/>
      <c r="J113" s="122"/>
      <c r="K113" s="122"/>
      <c r="L113" s="122"/>
      <c r="M113" s="121"/>
      <c r="N113" s="121"/>
      <c r="O113" s="134"/>
      <c r="P113" s="121"/>
      <c r="Q113" s="121"/>
      <c r="R113" s="121"/>
      <c r="S113" s="142"/>
      <c r="T113" s="142"/>
      <c r="U113" s="142"/>
      <c r="V113" s="142"/>
      <c r="W113" s="142"/>
      <c r="X113" s="142"/>
      <c r="Y113" s="142"/>
      <c r="Z113" s="142"/>
      <c r="AA113" s="143"/>
    </row>
    <row r="114" spans="1:27" x14ac:dyDescent="0.25">
      <c r="A114" s="130"/>
      <c r="B114" s="155" t="s">
        <v>11</v>
      </c>
      <c r="C114" s="121"/>
      <c r="D114" s="121"/>
      <c r="E114" s="121"/>
      <c r="F114" s="121"/>
      <c r="G114" s="122"/>
      <c r="H114" s="121"/>
      <c r="I114" s="121"/>
      <c r="J114" s="122"/>
      <c r="K114" s="122"/>
      <c r="L114" s="122"/>
      <c r="M114" s="121"/>
      <c r="N114" s="121"/>
      <c r="O114" s="134"/>
      <c r="P114" s="121"/>
      <c r="Q114" s="121"/>
      <c r="R114" s="121"/>
      <c r="S114" s="142"/>
      <c r="T114" s="142"/>
      <c r="U114" s="142"/>
      <c r="V114" s="142"/>
      <c r="W114" s="142"/>
      <c r="X114" s="142"/>
      <c r="Y114" s="142"/>
      <c r="Z114" s="142"/>
      <c r="AA114" s="143"/>
    </row>
    <row r="115" spans="1:27" x14ac:dyDescent="0.25">
      <c r="A115" s="130"/>
      <c r="B115" s="155" t="s">
        <v>12</v>
      </c>
      <c r="C115" s="121"/>
      <c r="D115" s="121"/>
      <c r="E115" s="121"/>
      <c r="F115" s="121"/>
      <c r="G115" s="122"/>
      <c r="H115" s="121"/>
      <c r="I115" s="121"/>
      <c r="J115" s="122"/>
      <c r="K115" s="122"/>
      <c r="L115" s="122"/>
      <c r="M115" s="121"/>
      <c r="N115" s="121"/>
      <c r="O115" s="134"/>
      <c r="P115" s="121"/>
      <c r="Q115" s="121"/>
      <c r="R115" s="121"/>
      <c r="S115" s="142"/>
      <c r="T115" s="142"/>
      <c r="U115" s="142"/>
      <c r="V115" s="142"/>
      <c r="W115" s="142"/>
      <c r="X115" s="142"/>
      <c r="Y115" s="142"/>
      <c r="Z115" s="142"/>
      <c r="AA115" s="143"/>
    </row>
    <row r="116" spans="1:27" x14ac:dyDescent="0.25">
      <c r="A116" s="130"/>
      <c r="B116" s="155" t="s">
        <v>13</v>
      </c>
      <c r="C116" s="121"/>
      <c r="D116" s="121"/>
      <c r="E116" s="121"/>
      <c r="F116" s="121"/>
      <c r="G116" s="122"/>
      <c r="H116" s="121"/>
      <c r="I116" s="121"/>
      <c r="J116" s="122"/>
      <c r="K116" s="122"/>
      <c r="L116" s="122"/>
      <c r="M116" s="121"/>
      <c r="N116" s="121"/>
      <c r="O116" s="134">
        <v>174</v>
      </c>
      <c r="P116" s="121"/>
      <c r="Q116" s="138">
        <v>3681041</v>
      </c>
      <c r="R116" s="138">
        <v>189780</v>
      </c>
      <c r="S116" s="142"/>
      <c r="T116" s="142"/>
      <c r="U116" s="142"/>
      <c r="V116" s="142"/>
      <c r="W116" s="142"/>
      <c r="X116" s="142"/>
      <c r="Y116" s="142"/>
      <c r="Z116" s="142"/>
      <c r="AA116" s="143"/>
    </row>
    <row r="117" spans="1:27" x14ac:dyDescent="0.25">
      <c r="A117" s="146"/>
      <c r="B117" s="156" t="s">
        <v>87</v>
      </c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226"/>
      <c r="P117" s="142"/>
      <c r="Q117" s="142"/>
      <c r="R117" s="142"/>
      <c r="S117" s="142"/>
      <c r="T117" s="142"/>
      <c r="U117" s="142"/>
      <c r="V117" s="142"/>
      <c r="W117" s="142"/>
      <c r="X117" s="142"/>
      <c r="Y117" s="142"/>
      <c r="Z117" s="142"/>
      <c r="AA117" s="143"/>
    </row>
    <row r="118" spans="1:27" ht="45" x14ac:dyDescent="0.25">
      <c r="A118" s="146">
        <v>22</v>
      </c>
      <c r="B118" s="157" t="s">
        <v>88</v>
      </c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226"/>
      <c r="P118" s="142"/>
      <c r="Q118" s="142"/>
      <c r="R118" s="142"/>
      <c r="S118" s="142"/>
      <c r="T118" s="142"/>
      <c r="U118" s="142"/>
      <c r="V118" s="142"/>
      <c r="W118" s="142"/>
      <c r="X118" s="142"/>
      <c r="Y118" s="142"/>
      <c r="Z118" s="142"/>
      <c r="AA118" s="143"/>
    </row>
    <row r="119" spans="1:27" x14ac:dyDescent="0.25">
      <c r="A119" s="130"/>
      <c r="B119" s="137" t="s">
        <v>10</v>
      </c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226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3"/>
    </row>
    <row r="120" spans="1:27" x14ac:dyDescent="0.25">
      <c r="A120" s="130"/>
      <c r="B120" s="137" t="s">
        <v>11</v>
      </c>
      <c r="C120" s="142"/>
      <c r="D120" s="142"/>
      <c r="E120" s="142"/>
      <c r="F120" s="142"/>
      <c r="G120" s="142"/>
      <c r="H120" s="142"/>
      <c r="I120" s="142"/>
      <c r="J120" s="142"/>
      <c r="K120" s="142"/>
      <c r="L120" s="142"/>
      <c r="M120" s="142"/>
      <c r="N120" s="142"/>
      <c r="O120" s="226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142"/>
      <c r="AA120" s="143"/>
    </row>
    <row r="121" spans="1:27" x14ac:dyDescent="0.25">
      <c r="A121" s="130"/>
      <c r="B121" s="137" t="s">
        <v>12</v>
      </c>
      <c r="C121" s="142"/>
      <c r="D121" s="142"/>
      <c r="E121" s="142"/>
      <c r="F121" s="142"/>
      <c r="G121" s="142"/>
      <c r="H121" s="142"/>
      <c r="I121" s="142"/>
      <c r="J121" s="142"/>
      <c r="K121" s="142"/>
      <c r="L121" s="142"/>
      <c r="M121" s="142"/>
      <c r="N121" s="142"/>
      <c r="O121" s="227">
        <v>1</v>
      </c>
      <c r="P121" s="158"/>
      <c r="Q121" s="158">
        <v>390657.5</v>
      </c>
      <c r="R121" s="158"/>
      <c r="S121" s="142"/>
      <c r="T121" s="142"/>
      <c r="U121" s="142"/>
      <c r="V121" s="142"/>
      <c r="W121" s="142"/>
      <c r="X121" s="142"/>
      <c r="Y121" s="142"/>
      <c r="Z121" s="142"/>
      <c r="AA121" s="143"/>
    </row>
    <row r="122" spans="1:27" ht="30" x14ac:dyDescent="0.25">
      <c r="A122" s="130"/>
      <c r="B122" s="137" t="s">
        <v>13</v>
      </c>
      <c r="C122" s="142"/>
      <c r="D122" s="142"/>
      <c r="E122" s="142"/>
      <c r="F122" s="142"/>
      <c r="G122" s="142"/>
      <c r="H122" s="142"/>
      <c r="I122" s="142"/>
      <c r="J122" s="142"/>
      <c r="K122" s="142"/>
      <c r="L122" s="142"/>
      <c r="M122" s="142"/>
      <c r="N122" s="142"/>
      <c r="O122" s="166">
        <v>15</v>
      </c>
      <c r="P122" s="158"/>
      <c r="Q122" s="159">
        <v>2427470.1310000001</v>
      </c>
      <c r="R122" s="159">
        <v>17636</v>
      </c>
      <c r="S122" s="142"/>
      <c r="T122" s="142"/>
      <c r="U122" s="142"/>
      <c r="V122" s="142"/>
      <c r="W122" s="142"/>
      <c r="X122" s="142"/>
      <c r="Y122" s="142"/>
      <c r="Z122" s="142"/>
      <c r="AA122" s="143"/>
    </row>
    <row r="123" spans="1:27" ht="42.75" x14ac:dyDescent="0.25">
      <c r="A123" s="146"/>
      <c r="B123" s="156" t="s">
        <v>89</v>
      </c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226"/>
      <c r="P123" s="142"/>
      <c r="Q123" s="142"/>
      <c r="R123" s="142"/>
      <c r="S123" s="142"/>
      <c r="T123" s="142"/>
      <c r="U123" s="142"/>
      <c r="V123" s="142"/>
      <c r="W123" s="142"/>
      <c r="X123" s="142"/>
      <c r="Y123" s="142"/>
      <c r="Z123" s="142"/>
      <c r="AA123" s="143"/>
    </row>
    <row r="124" spans="1:27" ht="30" x14ac:dyDescent="0.25">
      <c r="A124" s="146">
        <v>23</v>
      </c>
      <c r="B124" s="160" t="s">
        <v>90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142"/>
      <c r="N124" s="142"/>
      <c r="O124" s="226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3"/>
    </row>
    <row r="125" spans="1:27" x14ac:dyDescent="0.25">
      <c r="A125" s="130"/>
      <c r="B125" s="137" t="s">
        <v>10</v>
      </c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226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3"/>
    </row>
    <row r="126" spans="1:27" x14ac:dyDescent="0.25">
      <c r="A126" s="130"/>
      <c r="B126" s="137" t="s">
        <v>11</v>
      </c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226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2"/>
      <c r="AA126" s="143"/>
    </row>
    <row r="127" spans="1:27" x14ac:dyDescent="0.25">
      <c r="A127" s="130"/>
      <c r="B127" s="137" t="s">
        <v>12</v>
      </c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226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2"/>
      <c r="AA127" s="143"/>
    </row>
    <row r="128" spans="1:27" ht="30" x14ac:dyDescent="0.25">
      <c r="A128" s="130"/>
      <c r="B128" s="137" t="s">
        <v>13</v>
      </c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M128" s="142"/>
      <c r="N128" s="142"/>
      <c r="O128" s="226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2"/>
      <c r="AA128" s="143"/>
    </row>
    <row r="129" spans="1:27" ht="30" x14ac:dyDescent="0.25">
      <c r="A129" s="146">
        <v>24</v>
      </c>
      <c r="B129" s="160" t="s">
        <v>91</v>
      </c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226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3"/>
    </row>
    <row r="130" spans="1:27" x14ac:dyDescent="0.25">
      <c r="A130" s="130"/>
      <c r="B130" s="137" t="s">
        <v>10</v>
      </c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226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  <c r="AA130" s="143"/>
    </row>
    <row r="131" spans="1:27" x14ac:dyDescent="0.25">
      <c r="A131" s="130"/>
      <c r="B131" s="137" t="s">
        <v>11</v>
      </c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226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  <c r="AA131" s="143"/>
    </row>
    <row r="132" spans="1:27" x14ac:dyDescent="0.25">
      <c r="A132" s="130"/>
      <c r="B132" s="137" t="s">
        <v>12</v>
      </c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226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  <c r="AA132" s="143"/>
    </row>
    <row r="133" spans="1:27" ht="30" x14ac:dyDescent="0.25">
      <c r="A133" s="130"/>
      <c r="B133" s="137" t="s">
        <v>13</v>
      </c>
      <c r="C133" s="142"/>
      <c r="D133" s="142"/>
      <c r="E133" s="142"/>
      <c r="F133" s="142"/>
      <c r="G133" s="142"/>
      <c r="H133" s="142"/>
      <c r="I133" s="142"/>
      <c r="J133" s="142"/>
      <c r="K133" s="142"/>
      <c r="L133" s="142"/>
      <c r="M133" s="142"/>
      <c r="N133" s="142"/>
      <c r="O133" s="226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  <c r="AA133" s="143"/>
    </row>
    <row r="134" spans="1:27" ht="45" x14ac:dyDescent="0.25">
      <c r="A134" s="146">
        <v>25</v>
      </c>
      <c r="B134" s="160" t="s">
        <v>92</v>
      </c>
      <c r="C134" s="142"/>
      <c r="D134" s="142"/>
      <c r="E134" s="142"/>
      <c r="F134" s="142"/>
      <c r="G134" s="142"/>
      <c r="H134" s="142"/>
      <c r="I134" s="142"/>
      <c r="J134" s="142"/>
      <c r="K134" s="142"/>
      <c r="L134" s="142"/>
      <c r="M134" s="142"/>
      <c r="N134" s="142"/>
      <c r="O134" s="226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  <c r="AA134" s="143"/>
    </row>
    <row r="135" spans="1:27" x14ac:dyDescent="0.25">
      <c r="A135" s="130"/>
      <c r="B135" s="137" t="s">
        <v>10</v>
      </c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226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3"/>
    </row>
    <row r="136" spans="1:27" x14ac:dyDescent="0.25">
      <c r="A136" s="130"/>
      <c r="B136" s="137" t="s">
        <v>11</v>
      </c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226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3"/>
    </row>
    <row r="137" spans="1:27" x14ac:dyDescent="0.25">
      <c r="A137" s="130"/>
      <c r="B137" s="137" t="s">
        <v>12</v>
      </c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226">
        <v>1</v>
      </c>
      <c r="P137" s="142"/>
      <c r="Q137" s="142">
        <v>398550</v>
      </c>
      <c r="R137" s="142"/>
      <c r="S137" s="142"/>
      <c r="T137" s="142"/>
      <c r="U137" s="142"/>
      <c r="V137" s="142"/>
      <c r="W137" s="142"/>
      <c r="X137" s="142"/>
      <c r="Y137" s="142"/>
      <c r="Z137" s="142"/>
      <c r="AA137" s="143"/>
    </row>
    <row r="138" spans="1:27" ht="30" x14ac:dyDescent="0.25">
      <c r="A138" s="130"/>
      <c r="B138" s="137" t="s">
        <v>13</v>
      </c>
      <c r="C138" s="142"/>
      <c r="D138" s="142"/>
      <c r="E138" s="142"/>
      <c r="F138" s="142"/>
      <c r="G138" s="142"/>
      <c r="H138" s="142"/>
      <c r="I138" s="142"/>
      <c r="J138" s="142"/>
      <c r="K138" s="142"/>
      <c r="L138" s="142"/>
      <c r="M138" s="142"/>
      <c r="N138" s="142"/>
      <c r="O138" s="226">
        <v>26</v>
      </c>
      <c r="P138" s="142"/>
      <c r="Q138" s="193">
        <v>2236228</v>
      </c>
      <c r="R138" s="142"/>
      <c r="S138" s="142"/>
      <c r="T138" s="142"/>
      <c r="U138" s="142"/>
      <c r="V138" s="142"/>
      <c r="W138" s="142"/>
      <c r="X138" s="142"/>
      <c r="Y138" s="142"/>
      <c r="Z138" s="142"/>
      <c r="AA138" s="143"/>
    </row>
    <row r="139" spans="1:27" ht="30" x14ac:dyDescent="0.25">
      <c r="A139" s="146">
        <v>26</v>
      </c>
      <c r="B139" s="160" t="s">
        <v>93</v>
      </c>
      <c r="C139" s="142"/>
      <c r="D139" s="142"/>
      <c r="E139" s="142"/>
      <c r="F139" s="142"/>
      <c r="G139" s="142"/>
      <c r="H139" s="142"/>
      <c r="I139" s="142"/>
      <c r="J139" s="142"/>
      <c r="K139" s="142"/>
      <c r="L139" s="142"/>
      <c r="M139" s="142"/>
      <c r="N139" s="142"/>
      <c r="O139" s="226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3"/>
    </row>
    <row r="140" spans="1:27" x14ac:dyDescent="0.25">
      <c r="A140" s="130"/>
      <c r="B140" s="137" t="s">
        <v>10</v>
      </c>
      <c r="C140" s="142"/>
      <c r="D140" s="142"/>
      <c r="E140" s="142"/>
      <c r="F140" s="142"/>
      <c r="G140" s="142"/>
      <c r="H140" s="142"/>
      <c r="I140" s="142"/>
      <c r="J140" s="142"/>
      <c r="K140" s="142"/>
      <c r="L140" s="142"/>
      <c r="M140" s="142"/>
      <c r="N140" s="142"/>
      <c r="O140" s="226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3"/>
    </row>
    <row r="141" spans="1:27" x14ac:dyDescent="0.25">
      <c r="A141" s="130"/>
      <c r="B141" s="137" t="s">
        <v>11</v>
      </c>
      <c r="C141" s="142"/>
      <c r="D141" s="142"/>
      <c r="E141" s="142"/>
      <c r="F141" s="142"/>
      <c r="G141" s="142"/>
      <c r="H141" s="142"/>
      <c r="I141" s="142"/>
      <c r="J141" s="142"/>
      <c r="K141" s="142"/>
      <c r="L141" s="142"/>
      <c r="M141" s="142"/>
      <c r="N141" s="142"/>
      <c r="O141" s="226">
        <v>1</v>
      </c>
      <c r="P141" s="142">
        <v>30</v>
      </c>
      <c r="Q141" s="142">
        <v>24255</v>
      </c>
      <c r="R141" s="142">
        <v>0</v>
      </c>
      <c r="S141" s="142"/>
      <c r="T141" s="142"/>
      <c r="U141" s="142"/>
      <c r="V141" s="142"/>
      <c r="W141" s="142"/>
      <c r="X141" s="142"/>
      <c r="Y141" s="142"/>
      <c r="Z141" s="142"/>
      <c r="AA141" s="143"/>
    </row>
    <row r="142" spans="1:27" x14ac:dyDescent="0.25">
      <c r="A142" s="130"/>
      <c r="B142" s="137" t="s">
        <v>12</v>
      </c>
      <c r="C142" s="142"/>
      <c r="D142" s="142"/>
      <c r="E142" s="142"/>
      <c r="F142" s="142"/>
      <c r="G142" s="142"/>
      <c r="H142" s="142"/>
      <c r="I142" s="142"/>
      <c r="J142" s="142"/>
      <c r="K142" s="142"/>
      <c r="L142" s="142"/>
      <c r="M142" s="142"/>
      <c r="N142" s="142"/>
      <c r="O142" s="226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  <c r="AA142" s="143"/>
    </row>
    <row r="143" spans="1:27" ht="30" x14ac:dyDescent="0.25">
      <c r="A143" s="130"/>
      <c r="B143" s="137" t="s">
        <v>13</v>
      </c>
      <c r="C143" s="142"/>
      <c r="D143" s="142"/>
      <c r="E143" s="142"/>
      <c r="F143" s="142"/>
      <c r="G143" s="142"/>
      <c r="H143" s="142"/>
      <c r="I143" s="142"/>
      <c r="J143" s="142"/>
      <c r="K143" s="142"/>
      <c r="L143" s="142"/>
      <c r="M143" s="142"/>
      <c r="N143" s="142"/>
      <c r="O143" s="226">
        <v>36</v>
      </c>
      <c r="P143" s="142"/>
      <c r="Q143" s="142">
        <v>1683334</v>
      </c>
      <c r="R143" s="142">
        <v>0</v>
      </c>
      <c r="S143" s="142"/>
      <c r="T143" s="142"/>
      <c r="U143" s="142"/>
      <c r="V143" s="142"/>
      <c r="W143" s="142"/>
      <c r="X143" s="142"/>
      <c r="Y143" s="142"/>
      <c r="Z143" s="142"/>
      <c r="AA143" s="143"/>
    </row>
    <row r="144" spans="1:27" ht="30" x14ac:dyDescent="0.25">
      <c r="A144" s="146">
        <v>27</v>
      </c>
      <c r="B144" s="160" t="s">
        <v>94</v>
      </c>
      <c r="C144" s="142"/>
      <c r="D144" s="142"/>
      <c r="E144" s="142"/>
      <c r="F144" s="142"/>
      <c r="G144" s="142"/>
      <c r="H144" s="142"/>
      <c r="I144" s="142"/>
      <c r="J144" s="142"/>
      <c r="K144" s="142"/>
      <c r="L144" s="142"/>
      <c r="M144" s="142"/>
      <c r="N144" s="142"/>
      <c r="O144" s="226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  <c r="AA144" s="143"/>
    </row>
    <row r="145" spans="1:27" x14ac:dyDescent="0.25">
      <c r="A145" s="130"/>
      <c r="B145" s="137" t="s">
        <v>10</v>
      </c>
      <c r="C145" s="142"/>
      <c r="D145" s="142"/>
      <c r="E145" s="142"/>
      <c r="F145" s="142"/>
      <c r="G145" s="142"/>
      <c r="H145" s="142"/>
      <c r="I145" s="142"/>
      <c r="J145" s="142"/>
      <c r="K145" s="142"/>
      <c r="L145" s="142"/>
      <c r="M145" s="142"/>
      <c r="N145" s="142"/>
      <c r="O145" s="226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  <c r="AA145" s="143"/>
    </row>
    <row r="146" spans="1:27" x14ac:dyDescent="0.25">
      <c r="A146" s="130"/>
      <c r="B146" s="137" t="s">
        <v>11</v>
      </c>
      <c r="C146" s="142"/>
      <c r="D146" s="142"/>
      <c r="E146" s="142"/>
      <c r="F146" s="142"/>
      <c r="G146" s="142"/>
      <c r="H146" s="142"/>
      <c r="I146" s="142"/>
      <c r="J146" s="142"/>
      <c r="K146" s="142"/>
      <c r="L146" s="142"/>
      <c r="M146" s="142"/>
      <c r="N146" s="142"/>
      <c r="O146" s="226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  <c r="AA146" s="143"/>
    </row>
    <row r="147" spans="1:27" x14ac:dyDescent="0.25">
      <c r="A147" s="130"/>
      <c r="B147" s="137" t="s">
        <v>12</v>
      </c>
      <c r="C147" s="142"/>
      <c r="D147" s="142"/>
      <c r="E147" s="142"/>
      <c r="F147" s="142"/>
      <c r="G147" s="142"/>
      <c r="H147" s="142"/>
      <c r="I147" s="142"/>
      <c r="J147" s="142"/>
      <c r="K147" s="142"/>
      <c r="L147" s="142"/>
      <c r="M147" s="142"/>
      <c r="N147" s="142"/>
      <c r="O147" s="226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  <c r="AA147" s="143"/>
    </row>
    <row r="148" spans="1:27" ht="30" x14ac:dyDescent="0.25">
      <c r="A148" s="130"/>
      <c r="B148" s="137" t="s">
        <v>13</v>
      </c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226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3"/>
    </row>
    <row r="149" spans="1:27" ht="30" x14ac:dyDescent="0.25">
      <c r="A149" s="146">
        <v>28</v>
      </c>
      <c r="B149" s="160" t="s">
        <v>95</v>
      </c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226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3"/>
    </row>
    <row r="150" spans="1:27" x14ac:dyDescent="0.25">
      <c r="A150" s="130"/>
      <c r="B150" s="137" t="s">
        <v>10</v>
      </c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226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  <c r="AA150" s="143"/>
    </row>
    <row r="151" spans="1:27" x14ac:dyDescent="0.25">
      <c r="A151" s="130"/>
      <c r="B151" s="137" t="s">
        <v>11</v>
      </c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226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  <c r="AA151" s="143"/>
    </row>
    <row r="152" spans="1:27" x14ac:dyDescent="0.25">
      <c r="A152" s="130"/>
      <c r="B152" s="137" t="s">
        <v>12</v>
      </c>
      <c r="C152" s="142"/>
      <c r="D152" s="142"/>
      <c r="E152" s="142"/>
      <c r="F152" s="142"/>
      <c r="G152" s="142"/>
      <c r="H152" s="142"/>
      <c r="I152" s="142"/>
      <c r="J152" s="142"/>
      <c r="K152" s="142"/>
      <c r="L152" s="142"/>
      <c r="M152" s="142"/>
      <c r="N152" s="142"/>
      <c r="O152" s="226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  <c r="AA152" s="143"/>
    </row>
    <row r="153" spans="1:27" ht="30" x14ac:dyDescent="0.25">
      <c r="A153" s="130"/>
      <c r="B153" s="137" t="s">
        <v>13</v>
      </c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226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  <c r="AA153" s="143"/>
    </row>
    <row r="154" spans="1:27" ht="30" x14ac:dyDescent="0.25">
      <c r="A154" s="146">
        <v>29</v>
      </c>
      <c r="B154" s="160" t="s">
        <v>96</v>
      </c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226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  <c r="AA154" s="143"/>
    </row>
    <row r="155" spans="1:27" x14ac:dyDescent="0.25">
      <c r="A155" s="130"/>
      <c r="B155" s="137" t="s">
        <v>10</v>
      </c>
      <c r="C155" s="142"/>
      <c r="D155" s="142"/>
      <c r="E155" s="142"/>
      <c r="F155" s="142"/>
      <c r="G155" s="142"/>
      <c r="H155" s="142"/>
      <c r="I155" s="142"/>
      <c r="J155" s="142"/>
      <c r="K155" s="142"/>
      <c r="L155" s="142"/>
      <c r="M155" s="142"/>
      <c r="N155" s="142"/>
      <c r="O155" s="226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  <c r="AA155" s="143"/>
    </row>
    <row r="156" spans="1:27" x14ac:dyDescent="0.25">
      <c r="A156" s="130"/>
      <c r="B156" s="137" t="s">
        <v>11</v>
      </c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226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  <c r="AA156" s="143"/>
    </row>
    <row r="157" spans="1:27" x14ac:dyDescent="0.25">
      <c r="A157" s="130"/>
      <c r="B157" s="137" t="s">
        <v>12</v>
      </c>
      <c r="C157" s="142"/>
      <c r="D157" s="142"/>
      <c r="E157" s="142"/>
      <c r="F157" s="142"/>
      <c r="G157" s="142"/>
      <c r="H157" s="142"/>
      <c r="I157" s="142"/>
      <c r="J157" s="142"/>
      <c r="K157" s="142"/>
      <c r="L157" s="142"/>
      <c r="M157" s="142"/>
      <c r="N157" s="142"/>
      <c r="O157" s="226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  <c r="AA157" s="143"/>
    </row>
    <row r="158" spans="1:27" ht="30" x14ac:dyDescent="0.25">
      <c r="A158" s="130"/>
      <c r="B158" s="137" t="s">
        <v>13</v>
      </c>
      <c r="C158" s="142"/>
      <c r="D158" s="142"/>
      <c r="E158" s="142"/>
      <c r="F158" s="142"/>
      <c r="G158" s="142"/>
      <c r="H158" s="142"/>
      <c r="I158" s="142"/>
      <c r="J158" s="142"/>
      <c r="K158" s="142"/>
      <c r="L158" s="142"/>
      <c r="M158" s="142"/>
      <c r="N158" s="142"/>
      <c r="O158" s="226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  <c r="AA158" s="143"/>
    </row>
    <row r="159" spans="1:27" ht="45" x14ac:dyDescent="0.25">
      <c r="A159" s="146">
        <v>30</v>
      </c>
      <c r="B159" s="137" t="s">
        <v>149</v>
      </c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226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3"/>
    </row>
    <row r="160" spans="1:27" x14ac:dyDescent="0.25">
      <c r="A160" s="130"/>
      <c r="B160" s="133" t="s">
        <v>10</v>
      </c>
      <c r="C160" s="121"/>
      <c r="D160" s="121"/>
      <c r="E160" s="121"/>
      <c r="F160" s="121"/>
      <c r="G160" s="122"/>
      <c r="H160" s="121"/>
      <c r="I160" s="121"/>
      <c r="J160" s="122"/>
      <c r="K160" s="122"/>
      <c r="L160" s="122"/>
      <c r="M160" s="121"/>
      <c r="N160" s="121"/>
      <c r="O160" s="134"/>
      <c r="P160" s="121"/>
      <c r="Q160" s="121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3"/>
    </row>
    <row r="161" spans="1:27" x14ac:dyDescent="0.25">
      <c r="A161" s="130"/>
      <c r="B161" s="133" t="s">
        <v>11</v>
      </c>
      <c r="C161" s="121"/>
      <c r="D161" s="121"/>
      <c r="E161" s="121"/>
      <c r="F161" s="121"/>
      <c r="G161" s="122"/>
      <c r="H161" s="121"/>
      <c r="I161" s="121"/>
      <c r="J161" s="122"/>
      <c r="K161" s="122"/>
      <c r="L161" s="122"/>
      <c r="M161" s="121"/>
      <c r="N161" s="121"/>
      <c r="O161" s="134"/>
      <c r="P161" s="121"/>
      <c r="Q161" s="121"/>
      <c r="R161" s="142"/>
      <c r="S161" s="142"/>
      <c r="T161" s="142"/>
      <c r="U161" s="142"/>
      <c r="V161" s="142"/>
      <c r="W161" s="142"/>
      <c r="X161" s="142"/>
      <c r="Y161" s="142"/>
      <c r="Z161" s="142"/>
      <c r="AA161" s="143"/>
    </row>
    <row r="162" spans="1:27" ht="30" x14ac:dyDescent="0.25">
      <c r="A162" s="130"/>
      <c r="B162" s="161" t="s">
        <v>151</v>
      </c>
      <c r="C162" s="121"/>
      <c r="D162" s="121"/>
      <c r="E162" s="121"/>
      <c r="F162" s="121"/>
      <c r="G162" s="122"/>
      <c r="H162" s="121"/>
      <c r="I162" s="121"/>
      <c r="J162" s="122"/>
      <c r="K162" s="122"/>
      <c r="L162" s="122"/>
      <c r="M162" s="121"/>
      <c r="N162" s="121"/>
      <c r="O162" s="134">
        <v>1</v>
      </c>
      <c r="P162" s="121"/>
      <c r="Q162" s="121">
        <v>314315</v>
      </c>
      <c r="R162" s="142"/>
      <c r="S162" s="142"/>
      <c r="T162" s="142"/>
      <c r="U162" s="142"/>
      <c r="V162" s="142"/>
      <c r="W162" s="142"/>
      <c r="X162" s="142"/>
      <c r="Y162" s="142"/>
      <c r="Z162" s="142"/>
      <c r="AA162" s="143"/>
    </row>
    <row r="163" spans="1:27" ht="15.75" thickBot="1" x14ac:dyDescent="0.3">
      <c r="A163" s="130"/>
      <c r="B163" s="136" t="s">
        <v>13</v>
      </c>
      <c r="C163" s="121"/>
      <c r="D163" s="121"/>
      <c r="E163" s="121"/>
      <c r="F163" s="121"/>
      <c r="G163" s="122"/>
      <c r="H163" s="121"/>
      <c r="I163" s="121"/>
      <c r="J163" s="122"/>
      <c r="K163" s="122"/>
      <c r="L163" s="122"/>
      <c r="M163" s="121"/>
      <c r="N163" s="121"/>
      <c r="O163" s="134"/>
      <c r="P163" s="121"/>
      <c r="Q163" s="121"/>
      <c r="R163" s="142"/>
      <c r="S163" s="142"/>
      <c r="T163" s="142"/>
      <c r="U163" s="142"/>
      <c r="V163" s="142"/>
      <c r="W163" s="142"/>
      <c r="X163" s="142"/>
      <c r="Y163" s="142"/>
      <c r="Z163" s="142"/>
      <c r="AA163" s="143"/>
    </row>
    <row r="164" spans="1:27" x14ac:dyDescent="0.25">
      <c r="A164" s="146">
        <v>31</v>
      </c>
      <c r="B164" s="160" t="s">
        <v>98</v>
      </c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226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3"/>
    </row>
    <row r="165" spans="1:27" x14ac:dyDescent="0.25">
      <c r="A165" s="130"/>
      <c r="B165" s="137" t="s">
        <v>10</v>
      </c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226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  <c r="AA165" s="143"/>
    </row>
    <row r="166" spans="1:27" x14ac:dyDescent="0.25">
      <c r="A166" s="130"/>
      <c r="B166" s="137" t="s">
        <v>11</v>
      </c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226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  <c r="AA166" s="143"/>
    </row>
    <row r="167" spans="1:27" x14ac:dyDescent="0.25">
      <c r="A167" s="130"/>
      <c r="B167" s="137" t="s">
        <v>12</v>
      </c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226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  <c r="AA167" s="143"/>
    </row>
    <row r="168" spans="1:27" ht="30" x14ac:dyDescent="0.25">
      <c r="A168" s="130"/>
      <c r="B168" s="137" t="s">
        <v>13</v>
      </c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226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  <c r="AA168" s="143"/>
    </row>
    <row r="169" spans="1:27" ht="30" x14ac:dyDescent="0.25">
      <c r="A169" s="146">
        <v>32</v>
      </c>
      <c r="B169" s="160" t="s">
        <v>99</v>
      </c>
      <c r="C169" s="142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226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  <c r="AA169" s="143"/>
    </row>
    <row r="170" spans="1:27" x14ac:dyDescent="0.25">
      <c r="A170" s="130"/>
      <c r="B170" s="137" t="s">
        <v>10</v>
      </c>
      <c r="C170" s="142"/>
      <c r="D170" s="142"/>
      <c r="E170" s="142"/>
      <c r="F170" s="142"/>
      <c r="G170" s="142"/>
      <c r="H170" s="142"/>
      <c r="I170" s="142"/>
      <c r="J170" s="142"/>
      <c r="K170" s="142"/>
      <c r="L170" s="142"/>
      <c r="M170" s="142"/>
      <c r="N170" s="142"/>
      <c r="O170" s="226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  <c r="AA170" s="143"/>
    </row>
    <row r="171" spans="1:27" x14ac:dyDescent="0.25">
      <c r="A171" s="130"/>
      <c r="B171" s="137" t="s">
        <v>11</v>
      </c>
      <c r="C171" s="142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226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  <c r="AA171" s="143"/>
    </row>
    <row r="172" spans="1:27" x14ac:dyDescent="0.25">
      <c r="A172" s="130"/>
      <c r="B172" s="137" t="s">
        <v>12</v>
      </c>
      <c r="C172" s="142"/>
      <c r="D172" s="142"/>
      <c r="E172" s="142"/>
      <c r="F172" s="142"/>
      <c r="G172" s="142"/>
      <c r="H172" s="142"/>
      <c r="I172" s="142"/>
      <c r="J172" s="142"/>
      <c r="K172" s="142"/>
      <c r="L172" s="142"/>
      <c r="M172" s="142"/>
      <c r="N172" s="142"/>
      <c r="O172" s="226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  <c r="AA172" s="143"/>
    </row>
    <row r="173" spans="1:27" ht="30" x14ac:dyDescent="0.25">
      <c r="A173" s="130"/>
      <c r="B173" s="137" t="s">
        <v>13</v>
      </c>
      <c r="C173" s="142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226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  <c r="AA173" s="143"/>
    </row>
    <row r="174" spans="1:27" ht="30" x14ac:dyDescent="0.25">
      <c r="A174" s="146">
        <v>33</v>
      </c>
      <c r="B174" s="160" t="s">
        <v>100</v>
      </c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226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  <c r="AA174" s="143"/>
    </row>
    <row r="175" spans="1:27" x14ac:dyDescent="0.25">
      <c r="A175" s="130"/>
      <c r="B175" s="137" t="s">
        <v>10</v>
      </c>
      <c r="C175" s="142"/>
      <c r="D175" s="142"/>
      <c r="E175" s="142"/>
      <c r="F175" s="142"/>
      <c r="G175" s="142"/>
      <c r="H175" s="142"/>
      <c r="I175" s="142"/>
      <c r="J175" s="142"/>
      <c r="K175" s="142"/>
      <c r="L175" s="142"/>
      <c r="M175" s="142"/>
      <c r="N175" s="142"/>
      <c r="O175" s="226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  <c r="AA175" s="143"/>
    </row>
    <row r="176" spans="1:27" x14ac:dyDescent="0.25">
      <c r="A176" s="130"/>
      <c r="B176" s="137" t="s">
        <v>11</v>
      </c>
      <c r="C176" s="142"/>
      <c r="D176" s="142"/>
      <c r="E176" s="142"/>
      <c r="F176" s="142"/>
      <c r="G176" s="142"/>
      <c r="H176" s="142"/>
      <c r="I176" s="142"/>
      <c r="J176" s="142"/>
      <c r="K176" s="142"/>
      <c r="L176" s="142"/>
      <c r="M176" s="142"/>
      <c r="N176" s="142"/>
      <c r="O176" s="226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  <c r="AA176" s="143"/>
    </row>
    <row r="177" spans="1:27" x14ac:dyDescent="0.25">
      <c r="A177" s="130"/>
      <c r="B177" s="137" t="s">
        <v>12</v>
      </c>
      <c r="C177" s="142"/>
      <c r="D177" s="142"/>
      <c r="E177" s="142"/>
      <c r="F177" s="142"/>
      <c r="G177" s="142"/>
      <c r="H177" s="142"/>
      <c r="I177" s="142"/>
      <c r="J177" s="142"/>
      <c r="K177" s="142"/>
      <c r="L177" s="142"/>
      <c r="M177" s="142"/>
      <c r="N177" s="142"/>
      <c r="O177" s="226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  <c r="AA177" s="143"/>
    </row>
    <row r="178" spans="1:27" ht="30" x14ac:dyDescent="0.25">
      <c r="A178" s="130"/>
      <c r="B178" s="137" t="s">
        <v>13</v>
      </c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226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  <c r="AA178" s="143"/>
    </row>
    <row r="179" spans="1:27" x14ac:dyDescent="0.25">
      <c r="A179" s="146"/>
      <c r="B179" s="156" t="s">
        <v>101</v>
      </c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226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  <c r="AA179" s="143"/>
    </row>
    <row r="180" spans="1:27" x14ac:dyDescent="0.25">
      <c r="A180" s="146"/>
      <c r="B180" s="162" t="s">
        <v>102</v>
      </c>
      <c r="C180" s="142"/>
      <c r="D180" s="142"/>
      <c r="E180" s="142"/>
      <c r="F180" s="142"/>
      <c r="G180" s="142"/>
      <c r="H180" s="142"/>
      <c r="I180" s="142"/>
      <c r="J180" s="142"/>
      <c r="K180" s="142"/>
      <c r="L180" s="142"/>
      <c r="M180" s="142"/>
      <c r="N180" s="142"/>
      <c r="O180" s="226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  <c r="AA180" s="143"/>
    </row>
    <row r="181" spans="1:27" ht="30" x14ac:dyDescent="0.25">
      <c r="A181" s="146">
        <v>34</v>
      </c>
      <c r="B181" s="163" t="s">
        <v>103</v>
      </c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226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  <c r="AA181" s="143"/>
    </row>
    <row r="182" spans="1:27" x14ac:dyDescent="0.25">
      <c r="A182" s="132"/>
      <c r="B182" s="133" t="s">
        <v>10</v>
      </c>
      <c r="C182" s="121"/>
      <c r="D182" s="121"/>
      <c r="E182" s="121"/>
      <c r="F182" s="121"/>
      <c r="G182" s="122"/>
      <c r="H182" s="121"/>
      <c r="I182" s="121"/>
      <c r="J182" s="122"/>
      <c r="K182" s="122"/>
      <c r="L182" s="122"/>
      <c r="M182" s="121"/>
      <c r="N182" s="121"/>
      <c r="O182" s="134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2"/>
    </row>
    <row r="183" spans="1:27" x14ac:dyDescent="0.25">
      <c r="A183" s="132"/>
      <c r="B183" s="133" t="s">
        <v>11</v>
      </c>
      <c r="C183" s="121"/>
      <c r="D183" s="121"/>
      <c r="E183" s="121"/>
      <c r="F183" s="121"/>
      <c r="G183" s="122"/>
      <c r="H183" s="121"/>
      <c r="I183" s="121"/>
      <c r="J183" s="122"/>
      <c r="K183" s="122"/>
      <c r="L183" s="122"/>
      <c r="M183" s="121"/>
      <c r="N183" s="121"/>
      <c r="O183" s="134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2"/>
    </row>
    <row r="184" spans="1:27" x14ac:dyDescent="0.25">
      <c r="A184" s="132"/>
      <c r="B184" s="133" t="s">
        <v>12</v>
      </c>
      <c r="C184" s="121"/>
      <c r="D184" s="121"/>
      <c r="E184" s="121"/>
      <c r="F184" s="121"/>
      <c r="G184" s="122"/>
      <c r="H184" s="121"/>
      <c r="I184" s="121"/>
      <c r="J184" s="122"/>
      <c r="K184" s="122"/>
      <c r="L184" s="122"/>
      <c r="M184" s="121"/>
      <c r="N184" s="121"/>
      <c r="O184" s="134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2"/>
    </row>
    <row r="185" spans="1:27" ht="15.75" thickBot="1" x14ac:dyDescent="0.3">
      <c r="A185" s="135"/>
      <c r="B185" s="136" t="s">
        <v>13</v>
      </c>
      <c r="C185" s="121"/>
      <c r="D185" s="121"/>
      <c r="E185" s="121"/>
      <c r="F185" s="121"/>
      <c r="G185" s="122"/>
      <c r="H185" s="121"/>
      <c r="I185" s="121"/>
      <c r="J185" s="122"/>
      <c r="K185" s="122"/>
      <c r="L185" s="122"/>
      <c r="M185" s="121"/>
      <c r="N185" s="121"/>
      <c r="O185" s="134">
        <v>406</v>
      </c>
      <c r="P185" s="121"/>
      <c r="Q185" s="121">
        <v>13221204</v>
      </c>
      <c r="R185" s="121">
        <v>806935</v>
      </c>
      <c r="S185" s="121"/>
      <c r="T185" s="121"/>
      <c r="U185" s="121"/>
      <c r="V185" s="121"/>
      <c r="W185" s="121"/>
      <c r="X185" s="121"/>
      <c r="Y185" s="121"/>
      <c r="Z185" s="121"/>
      <c r="AA185" s="122"/>
    </row>
    <row r="186" spans="1:27" ht="30" x14ac:dyDescent="0.25">
      <c r="A186" s="146">
        <v>35</v>
      </c>
      <c r="B186" s="163" t="s">
        <v>104</v>
      </c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226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  <c r="AA186" s="143"/>
    </row>
    <row r="187" spans="1:27" x14ac:dyDescent="0.25">
      <c r="A187" s="130"/>
      <c r="B187" s="137" t="s">
        <v>10</v>
      </c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226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  <c r="AA187" s="143"/>
    </row>
    <row r="188" spans="1:27" x14ac:dyDescent="0.25">
      <c r="A188" s="130"/>
      <c r="B188" s="137" t="s">
        <v>11</v>
      </c>
      <c r="C188" s="142"/>
      <c r="D188" s="142"/>
      <c r="E188" s="142"/>
      <c r="F188" s="142"/>
      <c r="G188" s="142"/>
      <c r="H188" s="142"/>
      <c r="I188" s="142"/>
      <c r="J188" s="142"/>
      <c r="K188" s="142"/>
      <c r="L188" s="142"/>
      <c r="M188" s="142"/>
      <c r="N188" s="142"/>
      <c r="O188" s="226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  <c r="AA188" s="143"/>
    </row>
    <row r="189" spans="1:27" x14ac:dyDescent="0.25">
      <c r="A189" s="130"/>
      <c r="B189" s="137" t="s">
        <v>12</v>
      </c>
      <c r="C189" s="142"/>
      <c r="D189" s="142"/>
      <c r="E189" s="142"/>
      <c r="F189" s="142"/>
      <c r="G189" s="142"/>
      <c r="H189" s="142"/>
      <c r="I189" s="142"/>
      <c r="J189" s="142"/>
      <c r="K189" s="142"/>
      <c r="L189" s="142"/>
      <c r="M189" s="142"/>
      <c r="N189" s="142"/>
      <c r="O189" s="226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  <c r="AA189" s="143"/>
    </row>
    <row r="190" spans="1:27" ht="30" x14ac:dyDescent="0.25">
      <c r="A190" s="130"/>
      <c r="B190" s="137" t="s">
        <v>13</v>
      </c>
      <c r="C190" s="142"/>
      <c r="D190" s="142"/>
      <c r="E190" s="142"/>
      <c r="F190" s="142"/>
      <c r="G190" s="142"/>
      <c r="H190" s="142"/>
      <c r="I190" s="142"/>
      <c r="J190" s="142"/>
      <c r="K190" s="142"/>
      <c r="L190" s="142"/>
      <c r="M190" s="142"/>
      <c r="N190" s="142"/>
      <c r="O190" s="226">
        <v>460</v>
      </c>
      <c r="P190" s="142"/>
      <c r="Q190" s="142">
        <v>7273198</v>
      </c>
      <c r="R190" s="142">
        <v>0</v>
      </c>
      <c r="S190" s="142"/>
      <c r="T190" s="142"/>
      <c r="U190" s="142"/>
      <c r="V190" s="142"/>
      <c r="W190" s="142"/>
      <c r="X190" s="142"/>
      <c r="Y190" s="142"/>
      <c r="Z190" s="142"/>
      <c r="AA190" s="143"/>
    </row>
    <row r="191" spans="1:27" x14ac:dyDescent="0.25">
      <c r="A191" s="146">
        <v>36</v>
      </c>
      <c r="B191" s="163" t="s">
        <v>105</v>
      </c>
      <c r="C191" s="142"/>
      <c r="D191" s="142"/>
      <c r="E191" s="142"/>
      <c r="F191" s="142"/>
      <c r="G191" s="142"/>
      <c r="H191" s="142"/>
      <c r="I191" s="142"/>
      <c r="J191" s="142"/>
      <c r="K191" s="142"/>
      <c r="L191" s="142"/>
      <c r="M191" s="142"/>
      <c r="N191" s="142"/>
      <c r="O191" s="226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  <c r="AA191" s="143"/>
    </row>
    <row r="192" spans="1:27" x14ac:dyDescent="0.25">
      <c r="A192" s="130"/>
      <c r="B192" s="137" t="s">
        <v>10</v>
      </c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226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  <c r="AA192" s="143"/>
    </row>
    <row r="193" spans="1:27" x14ac:dyDescent="0.25">
      <c r="A193" s="130"/>
      <c r="B193" s="137" t="s">
        <v>11</v>
      </c>
      <c r="C193" s="142"/>
      <c r="D193" s="142"/>
      <c r="E193" s="142"/>
      <c r="F193" s="142"/>
      <c r="G193" s="142"/>
      <c r="H193" s="142"/>
      <c r="I193" s="142"/>
      <c r="J193" s="142"/>
      <c r="K193" s="142"/>
      <c r="L193" s="142"/>
      <c r="M193" s="142"/>
      <c r="N193" s="142"/>
      <c r="O193" s="226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  <c r="AA193" s="143"/>
    </row>
    <row r="194" spans="1:27" x14ac:dyDescent="0.25">
      <c r="A194" s="130"/>
      <c r="B194" s="137" t="s">
        <v>12</v>
      </c>
      <c r="C194" s="142"/>
      <c r="D194" s="142"/>
      <c r="E194" s="142"/>
      <c r="F194" s="142"/>
      <c r="G194" s="142"/>
      <c r="H194" s="142"/>
      <c r="I194" s="142"/>
      <c r="J194" s="142"/>
      <c r="K194" s="142"/>
      <c r="L194" s="142"/>
      <c r="M194" s="142"/>
      <c r="N194" s="142"/>
      <c r="O194" s="226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  <c r="AA194" s="143"/>
    </row>
    <row r="195" spans="1:27" ht="30" x14ac:dyDescent="0.25">
      <c r="A195" s="130"/>
      <c r="B195" s="137" t="s">
        <v>13</v>
      </c>
      <c r="C195" s="142"/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226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3"/>
    </row>
    <row r="196" spans="1:27" x14ac:dyDescent="0.25">
      <c r="A196" s="146">
        <v>37</v>
      </c>
      <c r="B196" s="163" t="s">
        <v>106</v>
      </c>
      <c r="C196" s="142"/>
      <c r="D196" s="142"/>
      <c r="E196" s="142"/>
      <c r="F196" s="142"/>
      <c r="G196" s="142"/>
      <c r="H196" s="142"/>
      <c r="I196" s="142"/>
      <c r="J196" s="142"/>
      <c r="K196" s="142"/>
      <c r="L196" s="142"/>
      <c r="M196" s="142"/>
      <c r="N196" s="142"/>
      <c r="O196" s="226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3"/>
    </row>
    <row r="197" spans="1:27" x14ac:dyDescent="0.25">
      <c r="A197" s="130"/>
      <c r="B197" s="137" t="s">
        <v>10</v>
      </c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226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  <c r="AA197" s="143"/>
    </row>
    <row r="198" spans="1:27" x14ac:dyDescent="0.25">
      <c r="A198" s="130"/>
      <c r="B198" s="137" t="s">
        <v>11</v>
      </c>
      <c r="C198" s="142"/>
      <c r="D198" s="142"/>
      <c r="E198" s="142"/>
      <c r="F198" s="142"/>
      <c r="G198" s="142"/>
      <c r="H198" s="142"/>
      <c r="I198" s="142"/>
      <c r="J198" s="142"/>
      <c r="K198" s="142"/>
      <c r="L198" s="142"/>
      <c r="M198" s="142"/>
      <c r="N198" s="142"/>
      <c r="O198" s="226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  <c r="AA198" s="143"/>
    </row>
    <row r="199" spans="1:27" x14ac:dyDescent="0.25">
      <c r="A199" s="130"/>
      <c r="B199" s="137" t="s">
        <v>12</v>
      </c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226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  <c r="AA199" s="143"/>
    </row>
    <row r="200" spans="1:27" ht="30" x14ac:dyDescent="0.25">
      <c r="A200" s="130"/>
      <c r="B200" s="137" t="s">
        <v>13</v>
      </c>
      <c r="C200" s="142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226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  <c r="AA200" s="143"/>
    </row>
    <row r="201" spans="1:27" ht="30" x14ac:dyDescent="0.25">
      <c r="A201" s="146">
        <v>38</v>
      </c>
      <c r="B201" s="163" t="s">
        <v>107</v>
      </c>
      <c r="C201" s="142"/>
      <c r="D201" s="142"/>
      <c r="E201" s="142"/>
      <c r="F201" s="142"/>
      <c r="G201" s="142"/>
      <c r="H201" s="142"/>
      <c r="I201" s="142"/>
      <c r="J201" s="142"/>
      <c r="K201" s="142"/>
      <c r="L201" s="142"/>
      <c r="M201" s="142"/>
      <c r="N201" s="142"/>
      <c r="O201" s="226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  <c r="AA201" s="143"/>
    </row>
    <row r="202" spans="1:27" x14ac:dyDescent="0.25">
      <c r="A202" s="130"/>
      <c r="B202" s="137" t="s">
        <v>10</v>
      </c>
      <c r="C202" s="142"/>
      <c r="D202" s="142"/>
      <c r="E202" s="142"/>
      <c r="F202" s="142"/>
      <c r="G202" s="142"/>
      <c r="H202" s="142"/>
      <c r="I202" s="142"/>
      <c r="J202" s="142"/>
      <c r="K202" s="142"/>
      <c r="L202" s="142"/>
      <c r="M202" s="142"/>
      <c r="N202" s="142"/>
      <c r="O202" s="226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  <c r="AA202" s="143"/>
    </row>
    <row r="203" spans="1:27" x14ac:dyDescent="0.25">
      <c r="A203" s="130"/>
      <c r="B203" s="137" t="s">
        <v>11</v>
      </c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226">
        <v>2</v>
      </c>
      <c r="P203" s="142">
        <v>1000</v>
      </c>
      <c r="Q203" s="142">
        <v>894507</v>
      </c>
      <c r="R203" s="142">
        <v>93523</v>
      </c>
      <c r="S203" s="142"/>
      <c r="T203" s="142"/>
      <c r="U203" s="142"/>
      <c r="V203" s="142"/>
      <c r="W203" s="142"/>
      <c r="X203" s="142"/>
      <c r="Y203" s="142"/>
      <c r="Z203" s="142"/>
      <c r="AA203" s="143"/>
    </row>
    <row r="204" spans="1:27" x14ac:dyDescent="0.25">
      <c r="A204" s="130"/>
      <c r="B204" s="137" t="s">
        <v>12</v>
      </c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226">
        <v>1</v>
      </c>
      <c r="P204" s="142"/>
      <c r="Q204" s="142">
        <v>363264</v>
      </c>
      <c r="R204" s="142">
        <v>0</v>
      </c>
      <c r="S204" s="142"/>
      <c r="T204" s="142"/>
      <c r="U204" s="142"/>
      <c r="V204" s="142"/>
      <c r="W204" s="142"/>
      <c r="X204" s="142"/>
      <c r="Y204" s="142"/>
      <c r="Z204" s="142"/>
      <c r="AA204" s="143"/>
    </row>
    <row r="205" spans="1:27" ht="30" x14ac:dyDescent="0.25">
      <c r="A205" s="130"/>
      <c r="B205" s="137" t="s">
        <v>13</v>
      </c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226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  <c r="AA205" s="143"/>
    </row>
    <row r="206" spans="1:27" ht="30" x14ac:dyDescent="0.25">
      <c r="A206" s="146">
        <v>39</v>
      </c>
      <c r="B206" s="163" t="s">
        <v>108</v>
      </c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226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  <c r="AA206" s="143"/>
    </row>
    <row r="207" spans="1:27" x14ac:dyDescent="0.25">
      <c r="A207" s="130"/>
      <c r="B207" s="137" t="s">
        <v>10</v>
      </c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N207" s="142"/>
      <c r="O207" s="226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  <c r="AA207" s="143"/>
    </row>
    <row r="208" spans="1:27" x14ac:dyDescent="0.25">
      <c r="A208" s="130"/>
      <c r="B208" s="137" t="s">
        <v>11</v>
      </c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N208" s="142"/>
      <c r="O208" s="226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  <c r="AA208" s="143"/>
    </row>
    <row r="209" spans="1:27" x14ac:dyDescent="0.25">
      <c r="A209" s="130"/>
      <c r="B209" s="137" t="s">
        <v>12</v>
      </c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N209" s="142"/>
      <c r="O209" s="226">
        <v>2</v>
      </c>
      <c r="P209" s="142"/>
      <c r="Q209" s="142">
        <v>939510</v>
      </c>
      <c r="R209" s="142"/>
      <c r="S209" s="142"/>
      <c r="T209" s="142"/>
      <c r="U209" s="142"/>
      <c r="V209" s="142"/>
      <c r="W209" s="142"/>
      <c r="X209" s="142"/>
      <c r="Y209" s="142"/>
      <c r="Z209" s="142"/>
      <c r="AA209" s="143"/>
    </row>
    <row r="210" spans="1:27" ht="30" x14ac:dyDescent="0.25">
      <c r="A210" s="130"/>
      <c r="B210" s="137" t="s">
        <v>13</v>
      </c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N210" s="142"/>
      <c r="O210" s="226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  <c r="AA210" s="143"/>
    </row>
    <row r="211" spans="1:27" x14ac:dyDescent="0.25">
      <c r="A211" s="146">
        <v>40</v>
      </c>
      <c r="B211" s="163" t="s">
        <v>109</v>
      </c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N211" s="142"/>
      <c r="O211" s="226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  <c r="AA211" s="143"/>
    </row>
    <row r="212" spans="1:27" x14ac:dyDescent="0.25">
      <c r="A212" s="130"/>
      <c r="B212" s="137" t="s">
        <v>10</v>
      </c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N212" s="142"/>
      <c r="O212" s="226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  <c r="AA212" s="143"/>
    </row>
    <row r="213" spans="1:27" x14ac:dyDescent="0.25">
      <c r="A213" s="130"/>
      <c r="B213" s="137" t="s">
        <v>11</v>
      </c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226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  <c r="AA213" s="143"/>
    </row>
    <row r="214" spans="1:27" x14ac:dyDescent="0.25">
      <c r="A214" s="130"/>
      <c r="B214" s="137" t="s">
        <v>12</v>
      </c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N214" s="142"/>
      <c r="O214" s="226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  <c r="AA214" s="143"/>
    </row>
    <row r="215" spans="1:27" ht="30" x14ac:dyDescent="0.25">
      <c r="A215" s="130"/>
      <c r="B215" s="137" t="s">
        <v>13</v>
      </c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2"/>
      <c r="O215" s="226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  <c r="AA215" s="143"/>
    </row>
    <row r="216" spans="1:27" ht="30" x14ac:dyDescent="0.25">
      <c r="A216" s="146">
        <v>41</v>
      </c>
      <c r="B216" s="163" t="s">
        <v>110</v>
      </c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2"/>
      <c r="O216" s="226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3"/>
    </row>
    <row r="217" spans="1:27" x14ac:dyDescent="0.25">
      <c r="A217" s="130"/>
      <c r="B217" s="137" t="s">
        <v>10</v>
      </c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2"/>
      <c r="O217" s="226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3"/>
    </row>
    <row r="218" spans="1:27" x14ac:dyDescent="0.25">
      <c r="A218" s="130"/>
      <c r="B218" s="137" t="s">
        <v>11</v>
      </c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226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3"/>
    </row>
    <row r="219" spans="1:27" x14ac:dyDescent="0.25">
      <c r="A219" s="130"/>
      <c r="B219" s="137" t="s">
        <v>12</v>
      </c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N219" s="142"/>
      <c r="O219" s="226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3"/>
    </row>
    <row r="220" spans="1:27" ht="30" x14ac:dyDescent="0.25">
      <c r="A220" s="130"/>
      <c r="B220" s="137" t="s">
        <v>13</v>
      </c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N220" s="142"/>
      <c r="O220" s="226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3"/>
    </row>
    <row r="221" spans="1:27" ht="30" x14ac:dyDescent="0.25">
      <c r="A221" s="146">
        <v>42</v>
      </c>
      <c r="B221" s="163" t="s">
        <v>111</v>
      </c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N221" s="142"/>
      <c r="O221" s="226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3"/>
    </row>
    <row r="222" spans="1:27" x14ac:dyDescent="0.25">
      <c r="A222" s="130"/>
      <c r="B222" s="137" t="s">
        <v>10</v>
      </c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226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3"/>
    </row>
    <row r="223" spans="1:27" x14ac:dyDescent="0.25">
      <c r="A223" s="130"/>
      <c r="B223" s="137" t="s">
        <v>11</v>
      </c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226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3"/>
    </row>
    <row r="224" spans="1:27" x14ac:dyDescent="0.25">
      <c r="A224" s="130"/>
      <c r="B224" s="137" t="s">
        <v>12</v>
      </c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226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3"/>
    </row>
    <row r="225" spans="1:27" ht="30" x14ac:dyDescent="0.25">
      <c r="A225" s="130"/>
      <c r="B225" s="137" t="s">
        <v>13</v>
      </c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N225" s="142"/>
      <c r="O225" s="226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3"/>
    </row>
    <row r="226" spans="1:27" x14ac:dyDescent="0.25">
      <c r="A226" s="164"/>
      <c r="B226" s="162" t="s">
        <v>112</v>
      </c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N226" s="142"/>
      <c r="O226" s="226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3"/>
    </row>
    <row r="227" spans="1:27" ht="30" x14ac:dyDescent="0.25">
      <c r="A227" s="146">
        <v>43</v>
      </c>
      <c r="B227" s="165" t="s">
        <v>113</v>
      </c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N227" s="142"/>
      <c r="O227" s="226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3"/>
    </row>
    <row r="228" spans="1:27" x14ac:dyDescent="0.25">
      <c r="A228" s="130"/>
      <c r="B228" s="137" t="s">
        <v>10</v>
      </c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N228" s="142"/>
      <c r="O228" s="226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3"/>
    </row>
    <row r="229" spans="1:27" x14ac:dyDescent="0.25">
      <c r="A229" s="130"/>
      <c r="B229" s="137" t="s">
        <v>11</v>
      </c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226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3"/>
    </row>
    <row r="230" spans="1:27" x14ac:dyDescent="0.25">
      <c r="A230" s="130"/>
      <c r="B230" s="137" t="s">
        <v>12</v>
      </c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N230" s="142"/>
      <c r="O230" s="226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3"/>
    </row>
    <row r="231" spans="1:27" ht="30" x14ac:dyDescent="0.25">
      <c r="A231" s="130"/>
      <c r="B231" s="137" t="s">
        <v>13</v>
      </c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N231" s="142"/>
      <c r="O231" s="226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3"/>
    </row>
    <row r="232" spans="1:27" ht="30" x14ac:dyDescent="0.25">
      <c r="A232" s="146">
        <v>44</v>
      </c>
      <c r="B232" s="137" t="s">
        <v>181</v>
      </c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226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3"/>
    </row>
    <row r="233" spans="1:27" x14ac:dyDescent="0.25">
      <c r="A233" s="130"/>
      <c r="B233" s="137" t="s">
        <v>10</v>
      </c>
      <c r="C233" s="142"/>
      <c r="D233" s="142"/>
      <c r="E233" s="142"/>
      <c r="F233" s="142"/>
      <c r="G233" s="142"/>
      <c r="H233" s="142"/>
      <c r="I233" s="142"/>
      <c r="J233" s="142"/>
      <c r="K233" s="142"/>
      <c r="L233" s="142"/>
      <c r="M233" s="142"/>
      <c r="N233" s="142"/>
      <c r="O233" s="226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3"/>
    </row>
    <row r="234" spans="1:27" x14ac:dyDescent="0.25">
      <c r="A234" s="130"/>
      <c r="B234" s="137" t="s">
        <v>11</v>
      </c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226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3"/>
    </row>
    <row r="235" spans="1:27" x14ac:dyDescent="0.25">
      <c r="A235" s="130"/>
      <c r="B235" s="137" t="s">
        <v>12</v>
      </c>
      <c r="C235" s="142"/>
      <c r="D235" s="142"/>
      <c r="E235" s="142"/>
      <c r="F235" s="142"/>
      <c r="G235" s="142"/>
      <c r="H235" s="142"/>
      <c r="I235" s="142"/>
      <c r="J235" s="142"/>
      <c r="K235" s="142"/>
      <c r="L235" s="142"/>
      <c r="M235" s="142"/>
      <c r="N235" s="142"/>
      <c r="O235" s="226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3"/>
    </row>
    <row r="236" spans="1:27" ht="30" x14ac:dyDescent="0.25">
      <c r="A236" s="130"/>
      <c r="B236" s="137" t="s">
        <v>13</v>
      </c>
      <c r="C236" s="142"/>
      <c r="D236" s="142"/>
      <c r="E236" s="142"/>
      <c r="F236" s="142"/>
      <c r="G236" s="142"/>
      <c r="H236" s="142"/>
      <c r="I236" s="142"/>
      <c r="J236" s="142"/>
      <c r="K236" s="142"/>
      <c r="L236" s="142"/>
      <c r="M236" s="142"/>
      <c r="N236" s="142"/>
      <c r="O236" s="226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3"/>
    </row>
    <row r="237" spans="1:27" ht="30" x14ac:dyDescent="0.25">
      <c r="A237" s="146">
        <v>45</v>
      </c>
      <c r="B237" s="165" t="s">
        <v>115</v>
      </c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226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3"/>
    </row>
    <row r="238" spans="1:27" x14ac:dyDescent="0.25">
      <c r="A238" s="130"/>
      <c r="B238" s="137" t="s">
        <v>10</v>
      </c>
      <c r="C238" s="142"/>
      <c r="D238" s="142"/>
      <c r="E238" s="142"/>
      <c r="F238" s="142"/>
      <c r="G238" s="142"/>
      <c r="H238" s="142"/>
      <c r="I238" s="142"/>
      <c r="J238" s="142"/>
      <c r="K238" s="142"/>
      <c r="L238" s="142"/>
      <c r="M238" s="142"/>
      <c r="N238" s="142"/>
      <c r="O238" s="226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  <c r="AA238" s="143"/>
    </row>
    <row r="239" spans="1:27" x14ac:dyDescent="0.25">
      <c r="A239" s="130"/>
      <c r="B239" s="137" t="s">
        <v>11</v>
      </c>
      <c r="C239" s="142"/>
      <c r="D239" s="142"/>
      <c r="E239" s="142"/>
      <c r="F239" s="142"/>
      <c r="G239" s="142"/>
      <c r="H239" s="142"/>
      <c r="I239" s="142"/>
      <c r="J239" s="142"/>
      <c r="K239" s="142"/>
      <c r="L239" s="142"/>
      <c r="M239" s="142"/>
      <c r="N239" s="142"/>
      <c r="O239" s="226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  <c r="AA239" s="143"/>
    </row>
    <row r="240" spans="1:27" x14ac:dyDescent="0.25">
      <c r="A240" s="130"/>
      <c r="B240" s="137" t="s">
        <v>12</v>
      </c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226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  <c r="AA240" s="143"/>
    </row>
    <row r="241" spans="1:27" ht="30" x14ac:dyDescent="0.25">
      <c r="A241" s="130"/>
      <c r="B241" s="137" t="s">
        <v>13</v>
      </c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226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  <c r="AA241" s="143"/>
    </row>
    <row r="242" spans="1:27" s="36" customFormat="1" ht="30" x14ac:dyDescent="0.25">
      <c r="A242" s="146">
        <v>46</v>
      </c>
      <c r="B242" s="165" t="s">
        <v>116</v>
      </c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228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  <c r="AA242" s="82"/>
    </row>
    <row r="243" spans="1:27" s="36" customFormat="1" x14ac:dyDescent="0.25">
      <c r="A243" s="124"/>
      <c r="B243" s="129" t="s">
        <v>10</v>
      </c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229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2"/>
    </row>
    <row r="244" spans="1:27" s="36" customFormat="1" x14ac:dyDescent="0.25">
      <c r="A244" s="124"/>
      <c r="B244" s="129" t="s">
        <v>11</v>
      </c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229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2"/>
    </row>
    <row r="245" spans="1:27" s="36" customFormat="1" x14ac:dyDescent="0.25">
      <c r="A245" s="124"/>
      <c r="B245" s="129" t="s">
        <v>12</v>
      </c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229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2"/>
    </row>
    <row r="246" spans="1:27" s="36" customFormat="1" ht="30" x14ac:dyDescent="0.25">
      <c r="A246" s="124"/>
      <c r="B246" s="129" t="s">
        <v>13</v>
      </c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229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2"/>
    </row>
    <row r="247" spans="1:27" ht="30" x14ac:dyDescent="0.25">
      <c r="A247" s="146">
        <v>47</v>
      </c>
      <c r="B247" s="165" t="s">
        <v>117</v>
      </c>
      <c r="C247" s="142"/>
      <c r="D247" s="142"/>
      <c r="E247" s="142"/>
      <c r="F247" s="142"/>
      <c r="G247" s="142"/>
      <c r="H247" s="142"/>
      <c r="I247" s="142"/>
      <c r="J247" s="142"/>
      <c r="K247" s="142"/>
      <c r="L247" s="142"/>
      <c r="M247" s="142"/>
      <c r="N247" s="142"/>
      <c r="O247" s="226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  <c r="AA247" s="143"/>
    </row>
    <row r="248" spans="1:27" x14ac:dyDescent="0.25">
      <c r="A248" s="130"/>
      <c r="B248" s="137" t="s">
        <v>10</v>
      </c>
      <c r="C248" s="142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226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  <c r="AA248" s="143"/>
    </row>
    <row r="249" spans="1:27" x14ac:dyDescent="0.25">
      <c r="A249" s="130"/>
      <c r="B249" s="137" t="s">
        <v>11</v>
      </c>
      <c r="C249" s="142"/>
      <c r="D249" s="142"/>
      <c r="E249" s="142"/>
      <c r="F249" s="142"/>
      <c r="G249" s="142"/>
      <c r="H249" s="142"/>
      <c r="I249" s="142"/>
      <c r="J249" s="142"/>
      <c r="K249" s="142"/>
      <c r="L249" s="142"/>
      <c r="M249" s="142"/>
      <c r="N249" s="142"/>
      <c r="O249" s="226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  <c r="AA249" s="143"/>
    </row>
    <row r="250" spans="1:27" x14ac:dyDescent="0.25">
      <c r="A250" s="130"/>
      <c r="B250" s="137" t="s">
        <v>12</v>
      </c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142"/>
      <c r="O250" s="226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  <c r="AA250" s="143"/>
    </row>
    <row r="251" spans="1:27" ht="30" x14ac:dyDescent="0.25">
      <c r="A251" s="130"/>
      <c r="B251" s="137" t="s">
        <v>13</v>
      </c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226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  <c r="AA251" s="143"/>
    </row>
    <row r="252" spans="1:27" ht="30" x14ac:dyDescent="0.25">
      <c r="A252" s="146">
        <v>48</v>
      </c>
      <c r="B252" s="165" t="s">
        <v>118</v>
      </c>
      <c r="C252" s="142"/>
      <c r="D252" s="142"/>
      <c r="E252" s="142"/>
      <c r="F252" s="142"/>
      <c r="G252" s="142"/>
      <c r="H252" s="142"/>
      <c r="I252" s="142"/>
      <c r="J252" s="142"/>
      <c r="K252" s="142"/>
      <c r="L252" s="142"/>
      <c r="M252" s="142"/>
      <c r="N252" s="142"/>
      <c r="O252" s="226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  <c r="AA252" s="143"/>
    </row>
    <row r="253" spans="1:27" x14ac:dyDescent="0.25">
      <c r="A253" s="130"/>
      <c r="B253" s="137" t="s">
        <v>10</v>
      </c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226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  <c r="AA253" s="143"/>
    </row>
    <row r="254" spans="1:27" x14ac:dyDescent="0.25">
      <c r="A254" s="130"/>
      <c r="B254" s="137" t="s">
        <v>11</v>
      </c>
      <c r="C254" s="142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226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  <c r="AA254" s="143"/>
    </row>
    <row r="255" spans="1:27" x14ac:dyDescent="0.25">
      <c r="A255" s="130"/>
      <c r="B255" s="137" t="s">
        <v>12</v>
      </c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226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  <c r="AA255" s="143"/>
    </row>
    <row r="256" spans="1:27" ht="30" x14ac:dyDescent="0.25">
      <c r="A256" s="130"/>
      <c r="B256" s="137" t="s">
        <v>13</v>
      </c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226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  <c r="AA256" s="143"/>
    </row>
    <row r="257" spans="1:27" x14ac:dyDescent="0.25">
      <c r="A257" s="146">
        <v>49</v>
      </c>
      <c r="B257" s="165" t="s">
        <v>119</v>
      </c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226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  <c r="AA257" s="143"/>
    </row>
    <row r="258" spans="1:27" x14ac:dyDescent="0.25">
      <c r="A258" s="130"/>
      <c r="B258" s="137" t="s">
        <v>10</v>
      </c>
      <c r="C258" s="142"/>
      <c r="D258" s="142"/>
      <c r="E258" s="142"/>
      <c r="F258" s="142"/>
      <c r="G258" s="142"/>
      <c r="H258" s="142"/>
      <c r="I258" s="142"/>
      <c r="J258" s="142"/>
      <c r="K258" s="142"/>
      <c r="L258" s="142"/>
      <c r="M258" s="142"/>
      <c r="N258" s="142"/>
      <c r="O258" s="226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  <c r="AA258" s="143"/>
    </row>
    <row r="259" spans="1:27" x14ac:dyDescent="0.25">
      <c r="A259" s="130"/>
      <c r="B259" s="137" t="s">
        <v>11</v>
      </c>
      <c r="C259" s="142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226"/>
      <c r="P259" s="142"/>
      <c r="Q259" s="142"/>
      <c r="R259" s="142"/>
      <c r="S259" s="142"/>
      <c r="T259" s="142"/>
      <c r="U259" s="142"/>
      <c r="V259" s="142"/>
      <c r="W259" s="142"/>
      <c r="X259" s="142"/>
      <c r="Y259" s="142"/>
      <c r="Z259" s="142"/>
      <c r="AA259" s="143"/>
    </row>
    <row r="260" spans="1:27" x14ac:dyDescent="0.25">
      <c r="A260" s="130"/>
      <c r="B260" s="137" t="s">
        <v>12</v>
      </c>
      <c r="C260" s="142"/>
      <c r="D260" s="142"/>
      <c r="E260" s="142"/>
      <c r="F260" s="142"/>
      <c r="G260" s="142"/>
      <c r="H260" s="142"/>
      <c r="I260" s="142"/>
      <c r="J260" s="142"/>
      <c r="K260" s="142"/>
      <c r="L260" s="142"/>
      <c r="M260" s="142"/>
      <c r="N260" s="142"/>
      <c r="O260" s="166">
        <v>1</v>
      </c>
      <c r="P260" s="158"/>
      <c r="Q260" s="158">
        <v>285000</v>
      </c>
      <c r="R260" s="142"/>
      <c r="S260" s="142"/>
      <c r="T260" s="142"/>
      <c r="U260" s="142"/>
      <c r="V260" s="142"/>
      <c r="W260" s="142"/>
      <c r="X260" s="142"/>
      <c r="Y260" s="142"/>
      <c r="Z260" s="142"/>
      <c r="AA260" s="143"/>
    </row>
    <row r="261" spans="1:27" ht="30" x14ac:dyDescent="0.25">
      <c r="A261" s="130"/>
      <c r="B261" s="137" t="s">
        <v>13</v>
      </c>
      <c r="C261" s="142"/>
      <c r="D261" s="142"/>
      <c r="E261" s="142"/>
      <c r="F261" s="142"/>
      <c r="G261" s="142"/>
      <c r="H261" s="142"/>
      <c r="I261" s="142"/>
      <c r="J261" s="142"/>
      <c r="K261" s="142"/>
      <c r="L261" s="142"/>
      <c r="M261" s="142"/>
      <c r="N261" s="142"/>
      <c r="O261" s="226"/>
      <c r="P261" s="142"/>
      <c r="Q261" s="142"/>
      <c r="R261" s="142"/>
      <c r="S261" s="142"/>
      <c r="T261" s="142"/>
      <c r="U261" s="142"/>
      <c r="V261" s="142"/>
      <c r="W261" s="142"/>
      <c r="X261" s="142"/>
      <c r="Y261" s="142"/>
      <c r="Z261" s="142"/>
      <c r="AA261" s="143"/>
    </row>
    <row r="262" spans="1:27" s="34" customFormat="1" ht="30" x14ac:dyDescent="0.25">
      <c r="A262" s="146">
        <v>50</v>
      </c>
      <c r="B262" s="165" t="s">
        <v>120</v>
      </c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229"/>
      <c r="P262" s="83"/>
      <c r="Q262" s="83"/>
      <c r="R262" s="49"/>
      <c r="S262" s="49"/>
      <c r="T262" s="49"/>
      <c r="U262" s="49"/>
      <c r="V262" s="49"/>
      <c r="W262" s="49"/>
      <c r="X262" s="49"/>
      <c r="Y262" s="49"/>
      <c r="Z262" s="49"/>
      <c r="AA262" s="48"/>
    </row>
    <row r="263" spans="1:27" s="34" customFormat="1" x14ac:dyDescent="0.25">
      <c r="A263" s="124"/>
      <c r="B263" s="129" t="s">
        <v>10</v>
      </c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229"/>
      <c r="P263" s="83"/>
      <c r="Q263" s="83"/>
      <c r="R263" s="49"/>
      <c r="S263" s="49"/>
      <c r="T263" s="49"/>
      <c r="U263" s="49"/>
      <c r="V263" s="49"/>
      <c r="W263" s="49"/>
      <c r="X263" s="49"/>
      <c r="Y263" s="49"/>
      <c r="Z263" s="49"/>
      <c r="AA263" s="48"/>
    </row>
    <row r="264" spans="1:27" s="34" customFormat="1" x14ac:dyDescent="0.25">
      <c r="A264" s="124"/>
      <c r="B264" s="129" t="s">
        <v>11</v>
      </c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229"/>
      <c r="P264" s="83"/>
      <c r="Q264" s="83"/>
      <c r="R264" s="49"/>
      <c r="S264" s="49"/>
      <c r="T264" s="49"/>
      <c r="U264" s="49"/>
      <c r="V264" s="49"/>
      <c r="W264" s="49"/>
      <c r="X264" s="49"/>
      <c r="Y264" s="49"/>
      <c r="Z264" s="49"/>
      <c r="AA264" s="48"/>
    </row>
    <row r="265" spans="1:27" s="34" customFormat="1" x14ac:dyDescent="0.25">
      <c r="A265" s="124"/>
      <c r="B265" s="129" t="s">
        <v>12</v>
      </c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229">
        <v>1</v>
      </c>
      <c r="P265" s="83"/>
      <c r="Q265" s="83">
        <v>361608</v>
      </c>
      <c r="R265" s="49"/>
      <c r="S265" s="49"/>
      <c r="T265" s="49"/>
      <c r="U265" s="49"/>
      <c r="V265" s="49"/>
      <c r="W265" s="49"/>
      <c r="X265" s="49"/>
      <c r="Y265" s="49"/>
      <c r="Z265" s="49"/>
      <c r="AA265" s="48"/>
    </row>
    <row r="266" spans="1:27" s="34" customFormat="1" ht="30" x14ac:dyDescent="0.25">
      <c r="A266" s="167"/>
      <c r="B266" s="129" t="s">
        <v>13</v>
      </c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230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8"/>
    </row>
    <row r="267" spans="1:27" ht="30" x14ac:dyDescent="0.25">
      <c r="A267" s="146">
        <v>51</v>
      </c>
      <c r="B267" s="165" t="s">
        <v>121</v>
      </c>
      <c r="C267" s="142"/>
      <c r="D267" s="142"/>
      <c r="E267" s="142"/>
      <c r="F267" s="142"/>
      <c r="G267" s="142"/>
      <c r="H267" s="142"/>
      <c r="I267" s="142"/>
      <c r="J267" s="142"/>
      <c r="K267" s="142"/>
      <c r="L267" s="142"/>
      <c r="M267" s="142"/>
      <c r="N267" s="142"/>
      <c r="O267" s="226"/>
      <c r="P267" s="142"/>
      <c r="Q267" s="142"/>
      <c r="R267" s="142"/>
      <c r="S267" s="142"/>
      <c r="T267" s="142"/>
      <c r="U267" s="142"/>
      <c r="V267" s="142"/>
      <c r="W267" s="142"/>
      <c r="X267" s="142"/>
      <c r="Y267" s="142"/>
      <c r="Z267" s="142"/>
      <c r="AA267" s="143"/>
    </row>
    <row r="268" spans="1:27" x14ac:dyDescent="0.25">
      <c r="A268" s="130"/>
      <c r="B268" s="137" t="s">
        <v>10</v>
      </c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226"/>
      <c r="P268" s="142"/>
      <c r="Q268" s="142"/>
      <c r="R268" s="142"/>
      <c r="S268" s="142"/>
      <c r="T268" s="142"/>
      <c r="U268" s="142"/>
      <c r="V268" s="142"/>
      <c r="W268" s="142"/>
      <c r="X268" s="142"/>
      <c r="Y268" s="142"/>
      <c r="Z268" s="142"/>
      <c r="AA268" s="143"/>
    </row>
    <row r="269" spans="1:27" x14ac:dyDescent="0.25">
      <c r="A269" s="130"/>
      <c r="B269" s="137" t="s">
        <v>11</v>
      </c>
      <c r="C269" s="142"/>
      <c r="D269" s="142"/>
      <c r="E269" s="142"/>
      <c r="F269" s="142"/>
      <c r="G269" s="142"/>
      <c r="H269" s="142"/>
      <c r="I269" s="142"/>
      <c r="J269" s="142"/>
      <c r="K269" s="142"/>
      <c r="L269" s="142"/>
      <c r="M269" s="142"/>
      <c r="N269" s="142"/>
      <c r="O269" s="226"/>
      <c r="P269" s="142"/>
      <c r="Q269" s="142"/>
      <c r="R269" s="142"/>
      <c r="S269" s="142"/>
      <c r="T269" s="142"/>
      <c r="U269" s="142"/>
      <c r="V269" s="142"/>
      <c r="W269" s="142"/>
      <c r="X269" s="142"/>
      <c r="Y269" s="142"/>
      <c r="Z269" s="142"/>
      <c r="AA269" s="143"/>
    </row>
    <row r="270" spans="1:27" x14ac:dyDescent="0.25">
      <c r="A270" s="130"/>
      <c r="B270" s="137" t="s">
        <v>12</v>
      </c>
      <c r="C270" s="142"/>
      <c r="D270" s="142"/>
      <c r="E270" s="142"/>
      <c r="F270" s="142"/>
      <c r="G270" s="142"/>
      <c r="H270" s="142"/>
      <c r="I270" s="142"/>
      <c r="J270" s="142"/>
      <c r="K270" s="142"/>
      <c r="L270" s="142"/>
      <c r="M270" s="142"/>
      <c r="N270" s="142"/>
      <c r="O270" s="226"/>
      <c r="P270" s="142"/>
      <c r="Q270" s="142"/>
      <c r="R270" s="142"/>
      <c r="S270" s="142"/>
      <c r="T270" s="142"/>
      <c r="U270" s="142"/>
      <c r="V270" s="142"/>
      <c r="W270" s="142"/>
      <c r="X270" s="142"/>
      <c r="Y270" s="142"/>
      <c r="Z270" s="142"/>
      <c r="AA270" s="143"/>
    </row>
    <row r="271" spans="1:27" ht="30" x14ac:dyDescent="0.25">
      <c r="A271" s="130"/>
      <c r="B271" s="137" t="s">
        <v>13</v>
      </c>
      <c r="C271" s="142"/>
      <c r="D271" s="142"/>
      <c r="E271" s="142"/>
      <c r="F271" s="142"/>
      <c r="G271" s="142"/>
      <c r="H271" s="142"/>
      <c r="I271" s="142"/>
      <c r="J271" s="142"/>
      <c r="K271" s="142"/>
      <c r="L271" s="142"/>
      <c r="M271" s="142"/>
      <c r="N271" s="142"/>
      <c r="O271" s="226"/>
      <c r="P271" s="142"/>
      <c r="Q271" s="142"/>
      <c r="R271" s="142"/>
      <c r="S271" s="142">
        <v>32</v>
      </c>
      <c r="T271" s="142">
        <v>0</v>
      </c>
      <c r="U271" s="142">
        <v>645004</v>
      </c>
      <c r="V271" s="142"/>
      <c r="W271" s="142"/>
      <c r="X271" s="142"/>
      <c r="Y271" s="142"/>
      <c r="Z271" s="142"/>
      <c r="AA271" s="143"/>
    </row>
    <row r="272" spans="1:27" ht="30" x14ac:dyDescent="0.25">
      <c r="A272" s="146">
        <v>52</v>
      </c>
      <c r="B272" s="165" t="s">
        <v>122</v>
      </c>
      <c r="C272" s="142"/>
      <c r="D272" s="142"/>
      <c r="E272" s="142"/>
      <c r="F272" s="142"/>
      <c r="G272" s="142"/>
      <c r="H272" s="142"/>
      <c r="I272" s="142"/>
      <c r="J272" s="142"/>
      <c r="K272" s="142"/>
      <c r="L272" s="142"/>
      <c r="M272" s="142"/>
      <c r="N272" s="142"/>
      <c r="O272" s="226"/>
      <c r="P272" s="142"/>
      <c r="Q272" s="142"/>
      <c r="R272" s="142"/>
      <c r="S272" s="142"/>
      <c r="T272" s="142"/>
      <c r="U272" s="142"/>
      <c r="V272" s="142"/>
      <c r="W272" s="142"/>
      <c r="X272" s="142"/>
      <c r="Y272" s="142"/>
      <c r="Z272" s="142"/>
      <c r="AA272" s="143"/>
    </row>
    <row r="273" spans="1:27" x14ac:dyDescent="0.25">
      <c r="A273" s="130"/>
      <c r="B273" s="137" t="s">
        <v>10</v>
      </c>
      <c r="C273" s="142"/>
      <c r="D273" s="142"/>
      <c r="E273" s="142"/>
      <c r="F273" s="142"/>
      <c r="G273" s="142"/>
      <c r="H273" s="142"/>
      <c r="I273" s="142"/>
      <c r="J273" s="142"/>
      <c r="K273" s="142"/>
      <c r="L273" s="142"/>
      <c r="M273" s="142"/>
      <c r="N273" s="142"/>
      <c r="O273" s="226"/>
      <c r="P273" s="142"/>
      <c r="Q273" s="142"/>
      <c r="R273" s="142"/>
      <c r="S273" s="142"/>
      <c r="T273" s="142"/>
      <c r="U273" s="142"/>
      <c r="V273" s="142"/>
      <c r="W273" s="142"/>
      <c r="X273" s="142"/>
      <c r="Y273" s="142"/>
      <c r="Z273" s="142"/>
      <c r="AA273" s="143"/>
    </row>
    <row r="274" spans="1:27" x14ac:dyDescent="0.25">
      <c r="A274" s="130"/>
      <c r="B274" s="137" t="s">
        <v>11</v>
      </c>
      <c r="C274" s="142"/>
      <c r="D274" s="142"/>
      <c r="E274" s="142"/>
      <c r="F274" s="142"/>
      <c r="G274" s="142"/>
      <c r="H274" s="142"/>
      <c r="I274" s="142"/>
      <c r="J274" s="142"/>
      <c r="K274" s="142"/>
      <c r="L274" s="142"/>
      <c r="M274" s="142"/>
      <c r="N274" s="142"/>
      <c r="O274" s="226"/>
      <c r="P274" s="142"/>
      <c r="Q274" s="142"/>
      <c r="R274" s="142"/>
      <c r="S274" s="142"/>
      <c r="T274" s="142"/>
      <c r="U274" s="142"/>
      <c r="V274" s="142"/>
      <c r="W274" s="142"/>
      <c r="X274" s="142"/>
      <c r="Y274" s="142"/>
      <c r="Z274" s="142"/>
      <c r="AA274" s="143"/>
    </row>
    <row r="275" spans="1:27" x14ac:dyDescent="0.25">
      <c r="A275" s="130"/>
      <c r="B275" s="137" t="s">
        <v>12</v>
      </c>
      <c r="C275" s="142"/>
      <c r="D275" s="142"/>
      <c r="E275" s="142"/>
      <c r="F275" s="142"/>
      <c r="G275" s="142"/>
      <c r="H275" s="142"/>
      <c r="I275" s="142"/>
      <c r="J275" s="142"/>
      <c r="K275" s="142"/>
      <c r="L275" s="142"/>
      <c r="M275" s="142"/>
      <c r="N275" s="142"/>
      <c r="O275" s="226"/>
      <c r="P275" s="142"/>
      <c r="Q275" s="142"/>
      <c r="R275" s="142"/>
      <c r="S275" s="142"/>
      <c r="T275" s="142"/>
      <c r="U275" s="142"/>
      <c r="V275" s="142"/>
      <c r="W275" s="142"/>
      <c r="X275" s="142"/>
      <c r="Y275" s="142"/>
      <c r="Z275" s="142"/>
      <c r="AA275" s="143"/>
    </row>
    <row r="276" spans="1:27" ht="30" x14ac:dyDescent="0.25">
      <c r="A276" s="130"/>
      <c r="B276" s="137" t="s">
        <v>13</v>
      </c>
      <c r="C276" s="142"/>
      <c r="D276" s="142"/>
      <c r="E276" s="142"/>
      <c r="F276" s="142"/>
      <c r="G276" s="142"/>
      <c r="H276" s="142"/>
      <c r="I276" s="142"/>
      <c r="J276" s="142"/>
      <c r="K276" s="142"/>
      <c r="L276" s="142"/>
      <c r="M276" s="142"/>
      <c r="N276" s="142"/>
      <c r="O276" s="226"/>
      <c r="P276" s="142"/>
      <c r="Q276" s="142"/>
      <c r="R276" s="142"/>
      <c r="S276" s="142"/>
      <c r="T276" s="142"/>
      <c r="U276" s="142"/>
      <c r="V276" s="142"/>
      <c r="W276" s="142"/>
      <c r="X276" s="142"/>
      <c r="Y276" s="142"/>
      <c r="Z276" s="142"/>
      <c r="AA276" s="143"/>
    </row>
    <row r="277" spans="1:27" x14ac:dyDescent="0.25">
      <c r="A277" s="146">
        <v>53</v>
      </c>
      <c r="B277" s="165" t="s">
        <v>123</v>
      </c>
      <c r="C277" s="142"/>
      <c r="D277" s="142"/>
      <c r="E277" s="142"/>
      <c r="F277" s="142"/>
      <c r="G277" s="142"/>
      <c r="H277" s="142"/>
      <c r="I277" s="142"/>
      <c r="J277" s="142"/>
      <c r="K277" s="142"/>
      <c r="L277" s="142"/>
      <c r="M277" s="142"/>
      <c r="N277" s="142"/>
      <c r="O277" s="226"/>
      <c r="P277" s="142"/>
      <c r="Q277" s="142"/>
      <c r="R277" s="142"/>
      <c r="S277" s="142"/>
      <c r="T277" s="142"/>
      <c r="U277" s="142"/>
      <c r="V277" s="142"/>
      <c r="W277" s="142"/>
      <c r="X277" s="142"/>
      <c r="Y277" s="142"/>
      <c r="Z277" s="142"/>
      <c r="AA277" s="143"/>
    </row>
    <row r="278" spans="1:27" x14ac:dyDescent="0.25">
      <c r="A278" s="130"/>
      <c r="B278" s="137" t="s">
        <v>10</v>
      </c>
      <c r="C278" s="142"/>
      <c r="D278" s="142"/>
      <c r="E278" s="142"/>
      <c r="F278" s="142"/>
      <c r="G278" s="142"/>
      <c r="H278" s="142"/>
      <c r="I278" s="142"/>
      <c r="J278" s="142"/>
      <c r="K278" s="142"/>
      <c r="L278" s="142"/>
      <c r="M278" s="142"/>
      <c r="N278" s="142"/>
      <c r="O278" s="226"/>
      <c r="P278" s="142"/>
      <c r="Q278" s="142"/>
      <c r="R278" s="142"/>
      <c r="S278" s="142"/>
      <c r="T278" s="142"/>
      <c r="U278" s="142"/>
      <c r="V278" s="142"/>
      <c r="W278" s="142"/>
      <c r="X278" s="142"/>
      <c r="Y278" s="142"/>
      <c r="Z278" s="142"/>
      <c r="AA278" s="143"/>
    </row>
    <row r="279" spans="1:27" x14ac:dyDescent="0.25">
      <c r="A279" s="130"/>
      <c r="B279" s="137" t="s">
        <v>11</v>
      </c>
      <c r="C279" s="142"/>
      <c r="D279" s="142"/>
      <c r="E279" s="142"/>
      <c r="F279" s="142"/>
      <c r="G279" s="142"/>
      <c r="H279" s="142"/>
      <c r="I279" s="142"/>
      <c r="J279" s="142"/>
      <c r="K279" s="142"/>
      <c r="L279" s="142"/>
      <c r="M279" s="142"/>
      <c r="N279" s="142"/>
      <c r="O279" s="226"/>
      <c r="P279" s="142"/>
      <c r="Q279" s="142"/>
      <c r="R279" s="142"/>
      <c r="S279" s="142"/>
      <c r="T279" s="142"/>
      <c r="U279" s="142"/>
      <c r="V279" s="142"/>
      <c r="W279" s="142"/>
      <c r="X279" s="142"/>
      <c r="Y279" s="142"/>
      <c r="Z279" s="142"/>
      <c r="AA279" s="143"/>
    </row>
    <row r="280" spans="1:27" x14ac:dyDescent="0.25">
      <c r="A280" s="130"/>
      <c r="B280" s="137" t="s">
        <v>12</v>
      </c>
      <c r="C280" s="142"/>
      <c r="D280" s="142"/>
      <c r="E280" s="142"/>
      <c r="F280" s="142"/>
      <c r="G280" s="142"/>
      <c r="H280" s="142"/>
      <c r="I280" s="142"/>
      <c r="J280" s="142"/>
      <c r="K280" s="142"/>
      <c r="L280" s="142"/>
      <c r="M280" s="142"/>
      <c r="N280" s="142"/>
      <c r="O280" s="226">
        <v>3</v>
      </c>
      <c r="P280" s="142"/>
      <c r="Q280" s="142">
        <v>1282572</v>
      </c>
      <c r="R280" s="142"/>
      <c r="S280" s="142"/>
      <c r="T280" s="142"/>
      <c r="U280" s="142"/>
      <c r="V280" s="142"/>
      <c r="W280" s="142"/>
      <c r="X280" s="142"/>
      <c r="Y280" s="142"/>
      <c r="Z280" s="142"/>
      <c r="AA280" s="143"/>
    </row>
    <row r="281" spans="1:27" ht="30" x14ac:dyDescent="0.25">
      <c r="A281" s="130"/>
      <c r="B281" s="137" t="s">
        <v>13</v>
      </c>
      <c r="C281" s="142"/>
      <c r="D281" s="142"/>
      <c r="E281" s="142"/>
      <c r="F281" s="142"/>
      <c r="G281" s="142"/>
      <c r="H281" s="142"/>
      <c r="I281" s="142"/>
      <c r="J281" s="142"/>
      <c r="K281" s="142"/>
      <c r="L281" s="142"/>
      <c r="M281" s="142"/>
      <c r="N281" s="142"/>
      <c r="O281" s="226"/>
      <c r="P281" s="142"/>
      <c r="Q281" s="142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3"/>
    </row>
    <row r="282" spans="1:27" ht="30" x14ac:dyDescent="0.25">
      <c r="A282" s="146">
        <v>54</v>
      </c>
      <c r="B282" s="165" t="s">
        <v>124</v>
      </c>
      <c r="C282" s="142"/>
      <c r="D282" s="142"/>
      <c r="E282" s="142"/>
      <c r="F282" s="142"/>
      <c r="G282" s="142"/>
      <c r="H282" s="142"/>
      <c r="I282" s="142"/>
      <c r="J282" s="142"/>
      <c r="K282" s="142"/>
      <c r="L282" s="142"/>
      <c r="M282" s="142"/>
      <c r="N282" s="142"/>
      <c r="O282" s="226"/>
      <c r="P282" s="142"/>
      <c r="Q282" s="142"/>
      <c r="R282" s="142"/>
      <c r="S282" s="142"/>
      <c r="T282" s="142"/>
      <c r="U282" s="142"/>
      <c r="V282" s="142"/>
      <c r="W282" s="142"/>
      <c r="X282" s="142"/>
      <c r="Y282" s="142"/>
      <c r="Z282" s="142"/>
      <c r="AA282" s="143"/>
    </row>
    <row r="283" spans="1:27" x14ac:dyDescent="0.25">
      <c r="A283" s="130"/>
      <c r="B283" s="137" t="s">
        <v>144</v>
      </c>
      <c r="C283" s="142"/>
      <c r="D283" s="142"/>
      <c r="E283" s="142"/>
      <c r="F283" s="142"/>
      <c r="G283" s="142"/>
      <c r="H283" s="142"/>
      <c r="I283" s="142"/>
      <c r="J283" s="142"/>
      <c r="K283" s="142"/>
      <c r="L283" s="142"/>
      <c r="M283" s="142"/>
      <c r="N283" s="142"/>
      <c r="O283" s="226"/>
      <c r="P283" s="142"/>
      <c r="Q283" s="142"/>
      <c r="R283" s="142"/>
      <c r="S283" s="142"/>
      <c r="T283" s="142"/>
      <c r="U283" s="142"/>
      <c r="V283" s="142"/>
      <c r="W283" s="142"/>
      <c r="X283" s="142"/>
      <c r="Y283" s="142"/>
      <c r="Z283" s="142"/>
      <c r="AA283" s="143"/>
    </row>
    <row r="284" spans="1:27" x14ac:dyDescent="0.25">
      <c r="A284" s="130"/>
      <c r="B284" s="137" t="s">
        <v>11</v>
      </c>
      <c r="C284" s="142"/>
      <c r="D284" s="142"/>
      <c r="E284" s="142"/>
      <c r="F284" s="142"/>
      <c r="G284" s="142"/>
      <c r="H284" s="142"/>
      <c r="I284" s="142"/>
      <c r="J284" s="142"/>
      <c r="K284" s="142"/>
      <c r="L284" s="142"/>
      <c r="M284" s="142"/>
      <c r="N284" s="142"/>
      <c r="O284" s="226"/>
      <c r="P284" s="142"/>
      <c r="Q284" s="142"/>
      <c r="R284" s="142"/>
      <c r="S284" s="142"/>
      <c r="T284" s="142"/>
      <c r="U284" s="142"/>
      <c r="V284" s="142"/>
      <c r="W284" s="142"/>
      <c r="X284" s="142"/>
      <c r="Y284" s="142"/>
      <c r="Z284" s="142"/>
      <c r="AA284" s="143"/>
    </row>
    <row r="285" spans="1:27" x14ac:dyDescent="0.25">
      <c r="A285" s="130"/>
      <c r="B285" s="137" t="s">
        <v>12</v>
      </c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226"/>
      <c r="P285" s="142"/>
      <c r="Q285" s="142"/>
      <c r="R285" s="142"/>
      <c r="S285" s="142"/>
      <c r="T285" s="142"/>
      <c r="U285" s="142"/>
      <c r="V285" s="142"/>
      <c r="W285" s="142"/>
      <c r="X285" s="142"/>
      <c r="Y285" s="142"/>
      <c r="Z285" s="142"/>
      <c r="AA285" s="143"/>
    </row>
    <row r="286" spans="1:27" ht="30" x14ac:dyDescent="0.25">
      <c r="A286" s="130"/>
      <c r="B286" s="137" t="s">
        <v>13</v>
      </c>
      <c r="C286" s="142"/>
      <c r="D286" s="142"/>
      <c r="E286" s="142"/>
      <c r="F286" s="142"/>
      <c r="G286" s="142"/>
      <c r="H286" s="142"/>
      <c r="I286" s="142"/>
      <c r="J286" s="142"/>
      <c r="K286" s="142"/>
      <c r="L286" s="142"/>
      <c r="M286" s="142"/>
      <c r="N286" s="142"/>
      <c r="O286" s="226"/>
      <c r="P286" s="142"/>
      <c r="Q286" s="142"/>
      <c r="R286" s="142"/>
      <c r="S286" s="142"/>
      <c r="T286" s="142"/>
      <c r="U286" s="142"/>
      <c r="V286" s="142"/>
      <c r="W286" s="142"/>
      <c r="X286" s="142"/>
      <c r="Y286" s="142"/>
      <c r="Z286" s="142"/>
      <c r="AA286" s="143"/>
    </row>
    <row r="287" spans="1:27" ht="30" x14ac:dyDescent="0.25">
      <c r="A287" s="146">
        <v>55</v>
      </c>
      <c r="B287" s="165" t="s">
        <v>125</v>
      </c>
      <c r="C287" s="142"/>
      <c r="D287" s="142"/>
      <c r="E287" s="142"/>
      <c r="F287" s="142"/>
      <c r="G287" s="142"/>
      <c r="H287" s="142"/>
      <c r="I287" s="142"/>
      <c r="J287" s="142"/>
      <c r="K287" s="142"/>
      <c r="L287" s="142"/>
      <c r="M287" s="142"/>
      <c r="N287" s="142"/>
      <c r="O287" s="226"/>
      <c r="P287" s="142"/>
      <c r="Q287" s="142"/>
      <c r="R287" s="142"/>
      <c r="S287" s="142"/>
      <c r="T287" s="142"/>
      <c r="U287" s="142"/>
      <c r="V287" s="142"/>
      <c r="W287" s="142"/>
      <c r="X287" s="142"/>
      <c r="Y287" s="142"/>
      <c r="Z287" s="142"/>
      <c r="AA287" s="143"/>
    </row>
    <row r="288" spans="1:27" x14ac:dyDescent="0.25">
      <c r="A288" s="130"/>
      <c r="B288" s="137" t="s">
        <v>10</v>
      </c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  <c r="O288" s="226"/>
      <c r="P288" s="142"/>
      <c r="Q288" s="142"/>
      <c r="R288" s="142"/>
      <c r="S288" s="142"/>
      <c r="T288" s="142"/>
      <c r="U288" s="142"/>
      <c r="V288" s="142"/>
      <c r="W288" s="142"/>
      <c r="X288" s="142"/>
      <c r="Y288" s="142"/>
      <c r="Z288" s="142"/>
      <c r="AA288" s="143"/>
    </row>
    <row r="289" spans="1:27" x14ac:dyDescent="0.25">
      <c r="A289" s="130"/>
      <c r="B289" s="137" t="s">
        <v>11</v>
      </c>
      <c r="C289" s="142"/>
      <c r="D289" s="142"/>
      <c r="E289" s="142"/>
      <c r="F289" s="142"/>
      <c r="G289" s="142"/>
      <c r="H289" s="142"/>
      <c r="I289" s="142"/>
      <c r="J289" s="142"/>
      <c r="K289" s="142"/>
      <c r="L289" s="142"/>
      <c r="M289" s="142"/>
      <c r="N289" s="142"/>
      <c r="O289" s="226"/>
      <c r="P289" s="142"/>
      <c r="Q289" s="142"/>
      <c r="R289" s="142"/>
      <c r="S289" s="142"/>
      <c r="T289" s="142"/>
      <c r="U289" s="142"/>
      <c r="V289" s="142"/>
      <c r="W289" s="142"/>
      <c r="X289" s="142"/>
      <c r="Y289" s="142"/>
      <c r="Z289" s="142"/>
      <c r="AA289" s="143"/>
    </row>
    <row r="290" spans="1:27" x14ac:dyDescent="0.25">
      <c r="A290" s="130"/>
      <c r="B290" s="137" t="s">
        <v>12</v>
      </c>
      <c r="C290" s="142"/>
      <c r="D290" s="14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226"/>
      <c r="P290" s="142"/>
      <c r="Q290" s="142"/>
      <c r="R290" s="142"/>
      <c r="S290" s="142"/>
      <c r="T290" s="142"/>
      <c r="U290" s="142"/>
      <c r="V290" s="142"/>
      <c r="W290" s="142"/>
      <c r="X290" s="142"/>
      <c r="Y290" s="142"/>
      <c r="Z290" s="142"/>
      <c r="AA290" s="143"/>
    </row>
    <row r="291" spans="1:27" ht="30" x14ac:dyDescent="0.25">
      <c r="A291" s="130"/>
      <c r="B291" s="137" t="s">
        <v>13</v>
      </c>
      <c r="C291" s="142"/>
      <c r="D291" s="142"/>
      <c r="E291" s="142"/>
      <c r="F291" s="142"/>
      <c r="G291" s="142"/>
      <c r="H291" s="142"/>
      <c r="I291" s="142"/>
      <c r="J291" s="142"/>
      <c r="K291" s="142"/>
      <c r="L291" s="142"/>
      <c r="M291" s="142"/>
      <c r="N291" s="142"/>
      <c r="O291" s="226"/>
      <c r="P291" s="142"/>
      <c r="Q291" s="142"/>
      <c r="R291" s="142"/>
      <c r="S291" s="142"/>
      <c r="T291" s="142"/>
      <c r="U291" s="142"/>
      <c r="V291" s="142"/>
      <c r="W291" s="142"/>
      <c r="X291" s="142"/>
      <c r="Y291" s="142"/>
      <c r="Z291" s="142"/>
      <c r="AA291" s="143"/>
    </row>
    <row r="292" spans="1:27" ht="30" x14ac:dyDescent="0.25">
      <c r="A292" s="146">
        <v>56</v>
      </c>
      <c r="B292" s="165" t="s">
        <v>126</v>
      </c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226"/>
      <c r="P292" s="142"/>
      <c r="Q292" s="142"/>
      <c r="R292" s="142"/>
      <c r="S292" s="142"/>
      <c r="T292" s="142"/>
      <c r="U292" s="142"/>
      <c r="V292" s="142"/>
      <c r="W292" s="142"/>
      <c r="X292" s="142"/>
      <c r="Y292" s="142"/>
      <c r="Z292" s="142"/>
      <c r="AA292" s="143"/>
    </row>
    <row r="293" spans="1:27" x14ac:dyDescent="0.25">
      <c r="A293" s="130"/>
      <c r="B293" s="137" t="s">
        <v>10</v>
      </c>
      <c r="C293" s="142"/>
      <c r="D293" s="142"/>
      <c r="E293" s="142"/>
      <c r="F293" s="142"/>
      <c r="G293" s="142"/>
      <c r="H293" s="142"/>
      <c r="I293" s="142"/>
      <c r="J293" s="142"/>
      <c r="K293" s="142"/>
      <c r="L293" s="142"/>
      <c r="M293" s="142"/>
      <c r="N293" s="142"/>
      <c r="O293" s="226"/>
      <c r="P293" s="142"/>
      <c r="Q293" s="142"/>
      <c r="R293" s="142"/>
      <c r="S293" s="142"/>
      <c r="T293" s="142"/>
      <c r="U293" s="142"/>
      <c r="V293" s="142"/>
      <c r="W293" s="142"/>
      <c r="X293" s="142"/>
      <c r="Y293" s="142"/>
      <c r="Z293" s="142"/>
      <c r="AA293" s="143"/>
    </row>
    <row r="294" spans="1:27" x14ac:dyDescent="0.25">
      <c r="A294" s="130"/>
      <c r="B294" s="137" t="s">
        <v>11</v>
      </c>
      <c r="C294" s="142"/>
      <c r="D294" s="142"/>
      <c r="E294" s="142"/>
      <c r="F294" s="142"/>
      <c r="G294" s="142"/>
      <c r="H294" s="142"/>
      <c r="I294" s="142"/>
      <c r="J294" s="142"/>
      <c r="K294" s="142"/>
      <c r="L294" s="142"/>
      <c r="M294" s="142"/>
      <c r="N294" s="142"/>
      <c r="O294" s="226"/>
      <c r="P294" s="142"/>
      <c r="Q294" s="142"/>
      <c r="R294" s="142"/>
      <c r="S294" s="142"/>
      <c r="T294" s="142"/>
      <c r="U294" s="142"/>
      <c r="V294" s="142"/>
      <c r="W294" s="142"/>
      <c r="X294" s="142"/>
      <c r="Y294" s="142"/>
      <c r="Z294" s="142"/>
      <c r="AA294" s="143"/>
    </row>
    <row r="295" spans="1:27" x14ac:dyDescent="0.25">
      <c r="A295" s="130"/>
      <c r="B295" s="137" t="s">
        <v>12</v>
      </c>
      <c r="C295" s="142"/>
      <c r="D295" s="142"/>
      <c r="E295" s="142"/>
      <c r="F295" s="142"/>
      <c r="G295" s="142"/>
      <c r="H295" s="142"/>
      <c r="I295" s="142"/>
      <c r="J295" s="142"/>
      <c r="K295" s="142"/>
      <c r="L295" s="142"/>
      <c r="M295" s="142"/>
      <c r="N295" s="142"/>
      <c r="O295" s="226"/>
      <c r="P295" s="142"/>
      <c r="Q295" s="142"/>
      <c r="R295" s="142"/>
      <c r="S295" s="142"/>
      <c r="T295" s="142"/>
      <c r="U295" s="142"/>
      <c r="V295" s="142"/>
      <c r="W295" s="142"/>
      <c r="X295" s="142"/>
      <c r="Y295" s="142"/>
      <c r="Z295" s="142"/>
      <c r="AA295" s="143"/>
    </row>
    <row r="296" spans="1:27" ht="30" x14ac:dyDescent="0.25">
      <c r="A296" s="130"/>
      <c r="B296" s="137" t="s">
        <v>13</v>
      </c>
      <c r="C296" s="142"/>
      <c r="D296" s="142"/>
      <c r="E296" s="142"/>
      <c r="F296" s="142"/>
      <c r="G296" s="142"/>
      <c r="H296" s="142"/>
      <c r="I296" s="142"/>
      <c r="J296" s="142"/>
      <c r="K296" s="142"/>
      <c r="L296" s="142"/>
      <c r="M296" s="142"/>
      <c r="N296" s="142"/>
      <c r="O296" s="226"/>
      <c r="P296" s="142"/>
      <c r="Q296" s="142"/>
      <c r="R296" s="142"/>
      <c r="S296" s="142"/>
      <c r="T296" s="142"/>
      <c r="U296" s="142"/>
      <c r="V296" s="142"/>
      <c r="W296" s="142"/>
      <c r="X296" s="142"/>
      <c r="Y296" s="142"/>
      <c r="Z296" s="142"/>
      <c r="AA296" s="143"/>
    </row>
    <row r="297" spans="1:27" ht="30" x14ac:dyDescent="0.25">
      <c r="A297" s="146">
        <v>57</v>
      </c>
      <c r="B297" s="165" t="s">
        <v>127</v>
      </c>
      <c r="C297" s="142"/>
      <c r="D297" s="142"/>
      <c r="E297" s="142"/>
      <c r="F297" s="142"/>
      <c r="G297" s="142"/>
      <c r="H297" s="142"/>
      <c r="I297" s="142"/>
      <c r="J297" s="142"/>
      <c r="K297" s="142"/>
      <c r="L297" s="142"/>
      <c r="M297" s="142"/>
      <c r="N297" s="142"/>
      <c r="O297" s="226"/>
      <c r="P297" s="142"/>
      <c r="Q297" s="142"/>
      <c r="R297" s="142"/>
      <c r="S297" s="142"/>
      <c r="T297" s="142"/>
      <c r="U297" s="142"/>
      <c r="V297" s="142"/>
      <c r="W297" s="142"/>
      <c r="X297" s="142"/>
      <c r="Y297" s="142"/>
      <c r="Z297" s="142"/>
      <c r="AA297" s="143"/>
    </row>
    <row r="298" spans="1:27" x14ac:dyDescent="0.25">
      <c r="A298" s="130"/>
      <c r="B298" s="137" t="s">
        <v>10</v>
      </c>
      <c r="C298" s="142"/>
      <c r="D298" s="142"/>
      <c r="E298" s="142"/>
      <c r="F298" s="142"/>
      <c r="G298" s="142"/>
      <c r="H298" s="142"/>
      <c r="I298" s="142"/>
      <c r="J298" s="142"/>
      <c r="K298" s="142"/>
      <c r="L298" s="142"/>
      <c r="M298" s="142"/>
      <c r="N298" s="142"/>
      <c r="O298" s="226"/>
      <c r="P298" s="142"/>
      <c r="Q298" s="142"/>
      <c r="R298" s="142"/>
      <c r="S298" s="142"/>
      <c r="T298" s="142"/>
      <c r="U298" s="142"/>
      <c r="V298" s="142"/>
      <c r="W298" s="142"/>
      <c r="X298" s="142"/>
      <c r="Y298" s="142"/>
      <c r="Z298" s="142"/>
      <c r="AA298" s="143"/>
    </row>
    <row r="299" spans="1:27" x14ac:dyDescent="0.25">
      <c r="A299" s="130"/>
      <c r="B299" s="137" t="s">
        <v>11</v>
      </c>
      <c r="C299" s="142"/>
      <c r="D299" s="142"/>
      <c r="E299" s="142"/>
      <c r="F299" s="142"/>
      <c r="G299" s="142"/>
      <c r="H299" s="142"/>
      <c r="I299" s="142"/>
      <c r="J299" s="142"/>
      <c r="K299" s="142"/>
      <c r="L299" s="142"/>
      <c r="M299" s="142"/>
      <c r="N299" s="142"/>
      <c r="O299" s="226"/>
      <c r="P299" s="142"/>
      <c r="Q299" s="142"/>
      <c r="R299" s="142"/>
      <c r="S299" s="142"/>
      <c r="T299" s="142"/>
      <c r="U299" s="142"/>
      <c r="V299" s="142"/>
      <c r="W299" s="142"/>
      <c r="X299" s="142"/>
      <c r="Y299" s="142"/>
      <c r="Z299" s="142"/>
      <c r="AA299" s="143"/>
    </row>
    <row r="300" spans="1:27" x14ac:dyDescent="0.25">
      <c r="A300" s="130"/>
      <c r="B300" s="137" t="s">
        <v>12</v>
      </c>
      <c r="C300" s="142"/>
      <c r="D300" s="142"/>
      <c r="E300" s="142"/>
      <c r="F300" s="142"/>
      <c r="G300" s="142"/>
      <c r="H300" s="142"/>
      <c r="I300" s="142"/>
      <c r="J300" s="142"/>
      <c r="K300" s="142"/>
      <c r="L300" s="142"/>
      <c r="M300" s="142"/>
      <c r="N300" s="142"/>
      <c r="O300" s="226"/>
      <c r="P300" s="142"/>
      <c r="Q300" s="142"/>
      <c r="R300" s="142"/>
      <c r="S300" s="142"/>
      <c r="T300" s="142"/>
      <c r="U300" s="142"/>
      <c r="V300" s="142"/>
      <c r="W300" s="142"/>
      <c r="X300" s="142"/>
      <c r="Y300" s="142"/>
      <c r="Z300" s="142"/>
      <c r="AA300" s="143"/>
    </row>
    <row r="301" spans="1:27" ht="30" x14ac:dyDescent="0.25">
      <c r="A301" s="130"/>
      <c r="B301" s="137" t="s">
        <v>13</v>
      </c>
      <c r="C301" s="142"/>
      <c r="D301" s="142"/>
      <c r="E301" s="142"/>
      <c r="F301" s="142"/>
      <c r="G301" s="142"/>
      <c r="H301" s="142"/>
      <c r="I301" s="142"/>
      <c r="J301" s="142"/>
      <c r="K301" s="142"/>
      <c r="L301" s="142"/>
      <c r="M301" s="142"/>
      <c r="N301" s="142"/>
      <c r="O301" s="226"/>
      <c r="P301" s="142"/>
      <c r="Q301" s="142"/>
      <c r="R301" s="142"/>
      <c r="S301" s="142"/>
      <c r="T301" s="142"/>
      <c r="U301" s="142"/>
      <c r="V301" s="142"/>
      <c r="W301" s="142"/>
      <c r="X301" s="142"/>
      <c r="Y301" s="142"/>
      <c r="Z301" s="142"/>
      <c r="AA301" s="143"/>
    </row>
    <row r="302" spans="1:27" ht="30" x14ac:dyDescent="0.25">
      <c r="A302" s="146">
        <v>58</v>
      </c>
      <c r="B302" s="165" t="s">
        <v>128</v>
      </c>
      <c r="C302" s="142"/>
      <c r="D302" s="142"/>
      <c r="E302" s="142"/>
      <c r="F302" s="142"/>
      <c r="G302" s="142"/>
      <c r="H302" s="142"/>
      <c r="I302" s="142"/>
      <c r="J302" s="142"/>
      <c r="K302" s="142"/>
      <c r="L302" s="142"/>
      <c r="M302" s="142"/>
      <c r="N302" s="142"/>
      <c r="O302" s="226"/>
      <c r="P302" s="142"/>
      <c r="Q302" s="142"/>
      <c r="R302" s="142"/>
      <c r="S302" s="142"/>
      <c r="T302" s="142"/>
      <c r="U302" s="142"/>
      <c r="V302" s="142"/>
      <c r="W302" s="142"/>
      <c r="X302" s="142"/>
      <c r="Y302" s="142"/>
      <c r="Z302" s="142"/>
      <c r="AA302" s="143"/>
    </row>
    <row r="303" spans="1:27" x14ac:dyDescent="0.25">
      <c r="A303" s="130"/>
      <c r="B303" s="137" t="s">
        <v>10</v>
      </c>
      <c r="C303" s="142"/>
      <c r="D303" s="142"/>
      <c r="E303" s="142"/>
      <c r="F303" s="142"/>
      <c r="G303" s="142"/>
      <c r="H303" s="142"/>
      <c r="I303" s="142"/>
      <c r="J303" s="142"/>
      <c r="K303" s="142"/>
      <c r="L303" s="142"/>
      <c r="M303" s="142"/>
      <c r="N303" s="142"/>
      <c r="O303" s="226"/>
      <c r="P303" s="142"/>
      <c r="Q303" s="142"/>
      <c r="R303" s="142"/>
      <c r="S303" s="142"/>
      <c r="T303" s="142"/>
      <c r="U303" s="142"/>
      <c r="V303" s="142"/>
      <c r="W303" s="142"/>
      <c r="X303" s="142"/>
      <c r="Y303" s="142"/>
      <c r="Z303" s="142"/>
      <c r="AA303" s="143"/>
    </row>
    <row r="304" spans="1:27" x14ac:dyDescent="0.25">
      <c r="A304" s="130"/>
      <c r="B304" s="137" t="s">
        <v>11</v>
      </c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226"/>
      <c r="P304" s="142"/>
      <c r="Q304" s="142"/>
      <c r="R304" s="142"/>
      <c r="S304" s="142"/>
      <c r="T304" s="142"/>
      <c r="U304" s="142"/>
      <c r="V304" s="142"/>
      <c r="W304" s="142"/>
      <c r="X304" s="142"/>
      <c r="Y304" s="142"/>
      <c r="Z304" s="142"/>
      <c r="AA304" s="143"/>
    </row>
    <row r="305" spans="1:27" x14ac:dyDescent="0.25">
      <c r="A305" s="130"/>
      <c r="B305" s="137" t="s">
        <v>12</v>
      </c>
      <c r="C305" s="142"/>
      <c r="D305" s="142"/>
      <c r="E305" s="142"/>
      <c r="F305" s="142"/>
      <c r="G305" s="142"/>
      <c r="H305" s="142"/>
      <c r="I305" s="142"/>
      <c r="J305" s="142"/>
      <c r="K305" s="142"/>
      <c r="L305" s="142"/>
      <c r="M305" s="142"/>
      <c r="N305" s="142"/>
      <c r="O305" s="226"/>
      <c r="P305" s="142"/>
      <c r="Q305" s="142"/>
      <c r="R305" s="142"/>
      <c r="S305" s="142"/>
      <c r="T305" s="142"/>
      <c r="U305" s="142"/>
      <c r="V305" s="142"/>
      <c r="W305" s="142"/>
      <c r="X305" s="142"/>
      <c r="Y305" s="142"/>
      <c r="Z305" s="142"/>
      <c r="AA305" s="143"/>
    </row>
    <row r="306" spans="1:27" ht="30" x14ac:dyDescent="0.25">
      <c r="A306" s="130"/>
      <c r="B306" s="137" t="s">
        <v>13</v>
      </c>
      <c r="C306" s="142"/>
      <c r="D306" s="142"/>
      <c r="E306" s="142"/>
      <c r="F306" s="142"/>
      <c r="G306" s="142"/>
      <c r="H306" s="142"/>
      <c r="I306" s="142"/>
      <c r="J306" s="142"/>
      <c r="K306" s="142"/>
      <c r="L306" s="142"/>
      <c r="M306" s="142"/>
      <c r="N306" s="142"/>
      <c r="O306" s="226"/>
      <c r="P306" s="142"/>
      <c r="Q306" s="142"/>
      <c r="R306" s="142"/>
      <c r="S306" s="142"/>
      <c r="T306" s="142"/>
      <c r="U306" s="142"/>
      <c r="V306" s="142"/>
      <c r="W306" s="142"/>
      <c r="X306" s="142"/>
      <c r="Y306" s="142"/>
      <c r="Z306" s="142"/>
      <c r="AA306" s="143"/>
    </row>
    <row r="307" spans="1:27" x14ac:dyDescent="0.25">
      <c r="A307" s="146">
        <v>59</v>
      </c>
      <c r="B307" s="155" t="s">
        <v>182</v>
      </c>
      <c r="C307" s="121"/>
      <c r="D307" s="121"/>
      <c r="E307" s="121"/>
      <c r="F307" s="121"/>
      <c r="G307" s="122"/>
      <c r="H307" s="121"/>
      <c r="I307" s="121"/>
      <c r="J307" s="122"/>
      <c r="K307" s="122"/>
      <c r="L307" s="122"/>
      <c r="M307" s="121"/>
      <c r="N307" s="121"/>
      <c r="O307" s="134"/>
      <c r="P307" s="121"/>
      <c r="Q307" s="121"/>
      <c r="R307" s="121"/>
      <c r="S307" s="142"/>
      <c r="T307" s="142"/>
      <c r="U307" s="142"/>
      <c r="V307" s="142"/>
      <c r="W307" s="142"/>
      <c r="X307" s="142"/>
      <c r="Y307" s="142"/>
      <c r="Z307" s="142"/>
      <c r="AA307" s="143"/>
    </row>
    <row r="308" spans="1:27" x14ac:dyDescent="0.25">
      <c r="A308" s="130"/>
      <c r="B308" s="155" t="s">
        <v>10</v>
      </c>
      <c r="C308" s="121"/>
      <c r="D308" s="121"/>
      <c r="E308" s="121"/>
      <c r="F308" s="121"/>
      <c r="G308" s="122"/>
      <c r="H308" s="121"/>
      <c r="I308" s="121"/>
      <c r="J308" s="122"/>
      <c r="K308" s="122"/>
      <c r="L308" s="122"/>
      <c r="M308" s="121"/>
      <c r="N308" s="121"/>
      <c r="O308" s="134"/>
      <c r="P308" s="121"/>
      <c r="Q308" s="121"/>
      <c r="R308" s="121"/>
      <c r="S308" s="142"/>
      <c r="T308" s="142"/>
      <c r="U308" s="142"/>
      <c r="V308" s="142"/>
      <c r="W308" s="142"/>
      <c r="X308" s="142"/>
      <c r="Y308" s="142"/>
      <c r="Z308" s="142"/>
      <c r="AA308" s="143"/>
    </row>
    <row r="309" spans="1:27" x14ac:dyDescent="0.25">
      <c r="A309" s="130"/>
      <c r="B309" s="155" t="s">
        <v>11</v>
      </c>
      <c r="C309" s="121"/>
      <c r="D309" s="121"/>
      <c r="E309" s="121"/>
      <c r="F309" s="121"/>
      <c r="G309" s="122"/>
      <c r="H309" s="121"/>
      <c r="I309" s="121"/>
      <c r="J309" s="122"/>
      <c r="K309" s="122"/>
      <c r="L309" s="122"/>
      <c r="M309" s="121"/>
      <c r="N309" s="121"/>
      <c r="O309" s="231">
        <v>1</v>
      </c>
      <c r="P309" s="168">
        <v>583</v>
      </c>
      <c r="Q309" s="168">
        <v>608203</v>
      </c>
      <c r="R309" s="168">
        <v>12073.906999999999</v>
      </c>
      <c r="S309" s="142"/>
      <c r="T309" s="142"/>
      <c r="U309" s="142"/>
      <c r="V309" s="142"/>
      <c r="W309" s="142"/>
      <c r="X309" s="142"/>
      <c r="Y309" s="142"/>
      <c r="Z309" s="142"/>
      <c r="AA309" s="143"/>
    </row>
    <row r="310" spans="1:27" x14ac:dyDescent="0.25">
      <c r="A310" s="130"/>
      <c r="B310" s="155" t="s">
        <v>12</v>
      </c>
      <c r="C310" s="121"/>
      <c r="D310" s="121"/>
      <c r="E310" s="121"/>
      <c r="F310" s="121"/>
      <c r="G310" s="122"/>
      <c r="H310" s="121"/>
      <c r="I310" s="121"/>
      <c r="J310" s="122"/>
      <c r="K310" s="122"/>
      <c r="L310" s="122"/>
      <c r="M310" s="121"/>
      <c r="N310" s="121"/>
      <c r="O310" s="134"/>
      <c r="P310" s="121"/>
      <c r="Q310" s="121"/>
      <c r="R310" s="121"/>
      <c r="S310" s="142"/>
      <c r="T310" s="142"/>
      <c r="U310" s="142"/>
      <c r="V310" s="142"/>
      <c r="W310" s="142"/>
      <c r="X310" s="142"/>
      <c r="Y310" s="142"/>
      <c r="Z310" s="142"/>
      <c r="AA310" s="143"/>
    </row>
    <row r="311" spans="1:27" x14ac:dyDescent="0.25">
      <c r="A311" s="130"/>
      <c r="B311" s="155" t="s">
        <v>13</v>
      </c>
      <c r="C311" s="121"/>
      <c r="D311" s="121"/>
      <c r="E311" s="121"/>
      <c r="F311" s="121"/>
      <c r="G311" s="122"/>
      <c r="H311" s="121"/>
      <c r="I311" s="121"/>
      <c r="J311" s="122"/>
      <c r="K311" s="122"/>
      <c r="L311" s="122"/>
      <c r="M311" s="121"/>
      <c r="N311" s="121"/>
      <c r="O311" s="134"/>
      <c r="P311" s="121"/>
      <c r="Q311" s="121"/>
      <c r="R311" s="121"/>
      <c r="S311" s="142"/>
      <c r="T311" s="142"/>
      <c r="U311" s="142"/>
      <c r="V311" s="142"/>
      <c r="W311" s="142"/>
      <c r="X311" s="142"/>
      <c r="Y311" s="142"/>
      <c r="Z311" s="142"/>
      <c r="AA311" s="143"/>
    </row>
    <row r="312" spans="1:27" ht="30" x14ac:dyDescent="0.25">
      <c r="A312" s="146">
        <v>60</v>
      </c>
      <c r="B312" s="165" t="s">
        <v>130</v>
      </c>
      <c r="C312" s="142"/>
      <c r="D312" s="142"/>
      <c r="E312" s="142"/>
      <c r="F312" s="142"/>
      <c r="G312" s="142"/>
      <c r="H312" s="142"/>
      <c r="I312" s="142"/>
      <c r="J312" s="142"/>
      <c r="K312" s="142"/>
      <c r="L312" s="142"/>
      <c r="M312" s="142"/>
      <c r="N312" s="142"/>
      <c r="O312" s="226"/>
      <c r="P312" s="142"/>
      <c r="Q312" s="142"/>
      <c r="R312" s="142"/>
      <c r="S312" s="142"/>
      <c r="T312" s="142"/>
      <c r="U312" s="142"/>
      <c r="V312" s="142"/>
      <c r="W312" s="142"/>
      <c r="X312" s="142"/>
      <c r="Y312" s="142"/>
      <c r="Z312" s="142"/>
      <c r="AA312" s="143"/>
    </row>
    <row r="313" spans="1:27" x14ac:dyDescent="0.25">
      <c r="A313" s="130"/>
      <c r="B313" s="137" t="s">
        <v>10</v>
      </c>
      <c r="C313" s="142"/>
      <c r="D313" s="142"/>
      <c r="E313" s="142"/>
      <c r="F313" s="142"/>
      <c r="G313" s="142"/>
      <c r="H313" s="142"/>
      <c r="I313" s="142"/>
      <c r="J313" s="142"/>
      <c r="K313" s="142"/>
      <c r="L313" s="142"/>
      <c r="M313" s="142"/>
      <c r="N313" s="142"/>
      <c r="O313" s="226"/>
      <c r="P313" s="142"/>
      <c r="Q313" s="142"/>
      <c r="R313" s="142"/>
      <c r="S313" s="142"/>
      <c r="T313" s="142"/>
      <c r="U313" s="142"/>
      <c r="V313" s="142"/>
      <c r="W313" s="142"/>
      <c r="X313" s="142"/>
      <c r="Y313" s="142"/>
      <c r="Z313" s="142"/>
      <c r="AA313" s="143"/>
    </row>
    <row r="314" spans="1:27" x14ac:dyDescent="0.25">
      <c r="A314" s="130"/>
      <c r="B314" s="137" t="s">
        <v>11</v>
      </c>
      <c r="C314" s="142"/>
      <c r="D314" s="142"/>
      <c r="E314" s="142"/>
      <c r="F314" s="142"/>
      <c r="G314" s="142"/>
      <c r="H314" s="142"/>
      <c r="I314" s="142"/>
      <c r="J314" s="142"/>
      <c r="K314" s="142"/>
      <c r="L314" s="142"/>
      <c r="M314" s="142"/>
      <c r="N314" s="142"/>
      <c r="O314" s="226"/>
      <c r="P314" s="142"/>
      <c r="Q314" s="142"/>
      <c r="R314" s="142"/>
      <c r="S314" s="142"/>
      <c r="T314" s="142"/>
      <c r="U314" s="142"/>
      <c r="V314" s="142"/>
      <c r="W314" s="142"/>
      <c r="X314" s="142"/>
      <c r="Y314" s="142"/>
      <c r="Z314" s="142"/>
      <c r="AA314" s="143"/>
    </row>
    <row r="315" spans="1:27" x14ac:dyDescent="0.25">
      <c r="A315" s="130"/>
      <c r="B315" s="137" t="s">
        <v>12</v>
      </c>
      <c r="C315" s="142"/>
      <c r="D315" s="142"/>
      <c r="E315" s="142"/>
      <c r="F315" s="142"/>
      <c r="G315" s="142"/>
      <c r="H315" s="142"/>
      <c r="I315" s="142"/>
      <c r="J315" s="142"/>
      <c r="K315" s="142"/>
      <c r="L315" s="142"/>
      <c r="M315" s="142"/>
      <c r="N315" s="142"/>
      <c r="O315" s="226"/>
      <c r="P315" s="142"/>
      <c r="Q315" s="142"/>
      <c r="R315" s="142"/>
      <c r="S315" s="142"/>
      <c r="T315" s="142"/>
      <c r="U315" s="142"/>
      <c r="V315" s="142"/>
      <c r="W315" s="142"/>
      <c r="X315" s="142"/>
      <c r="Y315" s="142"/>
      <c r="Z315" s="142"/>
      <c r="AA315" s="143"/>
    </row>
    <row r="316" spans="1:27" ht="30" x14ac:dyDescent="0.25">
      <c r="A316" s="130"/>
      <c r="B316" s="137" t="s">
        <v>13</v>
      </c>
      <c r="C316" s="142"/>
      <c r="D316" s="142"/>
      <c r="E316" s="142"/>
      <c r="F316" s="142"/>
      <c r="G316" s="142"/>
      <c r="H316" s="142"/>
      <c r="I316" s="142"/>
      <c r="J316" s="142"/>
      <c r="K316" s="142"/>
      <c r="L316" s="142"/>
      <c r="M316" s="142"/>
      <c r="N316" s="142"/>
      <c r="O316" s="226"/>
      <c r="P316" s="142"/>
      <c r="Q316" s="142"/>
      <c r="R316" s="142"/>
      <c r="S316" s="142"/>
      <c r="T316" s="142"/>
      <c r="U316" s="142"/>
      <c r="V316" s="142"/>
      <c r="W316" s="142"/>
      <c r="X316" s="142"/>
      <c r="Y316" s="142"/>
      <c r="Z316" s="142"/>
      <c r="AA316" s="143"/>
    </row>
    <row r="317" spans="1:27" ht="30" x14ac:dyDescent="0.25">
      <c r="A317" s="146">
        <v>61</v>
      </c>
      <c r="B317" s="165" t="s">
        <v>131</v>
      </c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226"/>
      <c r="P317" s="142"/>
      <c r="Q317" s="142"/>
      <c r="R317" s="142"/>
      <c r="S317" s="142"/>
      <c r="T317" s="142"/>
      <c r="U317" s="142"/>
      <c r="V317" s="142"/>
      <c r="W317" s="142"/>
      <c r="X317" s="142"/>
      <c r="Y317" s="142"/>
      <c r="Z317" s="142"/>
      <c r="AA317" s="143"/>
    </row>
    <row r="318" spans="1:27" x14ac:dyDescent="0.25">
      <c r="A318" s="130"/>
      <c r="B318" s="137" t="s">
        <v>10</v>
      </c>
      <c r="C318" s="142"/>
      <c r="D318" s="142"/>
      <c r="E318" s="142"/>
      <c r="F318" s="142"/>
      <c r="G318" s="142"/>
      <c r="H318" s="142"/>
      <c r="I318" s="142"/>
      <c r="J318" s="142"/>
      <c r="K318" s="142"/>
      <c r="L318" s="142"/>
      <c r="M318" s="142"/>
      <c r="N318" s="142"/>
      <c r="O318" s="226"/>
      <c r="P318" s="142"/>
      <c r="Q318" s="142"/>
      <c r="R318" s="142"/>
      <c r="S318" s="142"/>
      <c r="T318" s="142"/>
      <c r="U318" s="142"/>
      <c r="V318" s="142"/>
      <c r="W318" s="142"/>
      <c r="X318" s="142"/>
      <c r="Y318" s="142"/>
      <c r="Z318" s="142"/>
      <c r="AA318" s="143"/>
    </row>
    <row r="319" spans="1:27" x14ac:dyDescent="0.25">
      <c r="A319" s="130"/>
      <c r="B319" s="137" t="s">
        <v>11</v>
      </c>
      <c r="C319" s="142"/>
      <c r="D319" s="142"/>
      <c r="E319" s="142"/>
      <c r="F319" s="142"/>
      <c r="G319" s="142"/>
      <c r="H319" s="142"/>
      <c r="I319" s="142"/>
      <c r="J319" s="142"/>
      <c r="K319" s="142"/>
      <c r="L319" s="142"/>
      <c r="M319" s="142"/>
      <c r="N319" s="142"/>
      <c r="O319" s="226"/>
      <c r="P319" s="142"/>
      <c r="Q319" s="142"/>
      <c r="R319" s="142"/>
      <c r="S319" s="142"/>
      <c r="T319" s="142"/>
      <c r="U319" s="142"/>
      <c r="V319" s="142"/>
      <c r="W319" s="142"/>
      <c r="X319" s="142"/>
      <c r="Y319" s="142"/>
      <c r="Z319" s="142"/>
      <c r="AA319" s="143"/>
    </row>
    <row r="320" spans="1:27" x14ac:dyDescent="0.25">
      <c r="A320" s="130"/>
      <c r="B320" s="137" t="s">
        <v>12</v>
      </c>
      <c r="C320" s="142"/>
      <c r="D320" s="142"/>
      <c r="E320" s="142"/>
      <c r="F320" s="142"/>
      <c r="G320" s="142"/>
      <c r="H320" s="142"/>
      <c r="I320" s="142"/>
      <c r="J320" s="142"/>
      <c r="K320" s="142"/>
      <c r="L320" s="142"/>
      <c r="M320" s="142"/>
      <c r="N320" s="142"/>
      <c r="O320" s="226"/>
      <c r="P320" s="142"/>
      <c r="Q320" s="142"/>
      <c r="R320" s="142"/>
      <c r="S320" s="142"/>
      <c r="T320" s="142"/>
      <c r="U320" s="142"/>
      <c r="V320" s="142"/>
      <c r="W320" s="142"/>
      <c r="X320" s="142"/>
      <c r="Y320" s="142"/>
      <c r="Z320" s="142"/>
      <c r="AA320" s="143"/>
    </row>
    <row r="321" spans="1:27" ht="30" x14ac:dyDescent="0.25">
      <c r="A321" s="130"/>
      <c r="B321" s="137" t="s">
        <v>13</v>
      </c>
      <c r="C321" s="142"/>
      <c r="D321" s="142"/>
      <c r="E321" s="142"/>
      <c r="F321" s="142"/>
      <c r="G321" s="142"/>
      <c r="H321" s="142"/>
      <c r="I321" s="142"/>
      <c r="J321" s="142"/>
      <c r="K321" s="142"/>
      <c r="L321" s="142"/>
      <c r="M321" s="142"/>
      <c r="N321" s="142"/>
      <c r="O321" s="226">
        <v>271</v>
      </c>
      <c r="P321" s="142"/>
      <c r="Q321" s="142">
        <v>2509977</v>
      </c>
      <c r="R321" s="142">
        <v>207616</v>
      </c>
      <c r="S321" s="142"/>
      <c r="T321" s="142"/>
      <c r="U321" s="142"/>
      <c r="V321" s="142"/>
      <c r="W321" s="142"/>
      <c r="X321" s="142"/>
      <c r="Y321" s="142"/>
      <c r="Z321" s="142"/>
      <c r="AA321" s="143"/>
    </row>
    <row r="322" spans="1:27" ht="30" x14ac:dyDescent="0.25">
      <c r="A322" s="146">
        <v>62</v>
      </c>
      <c r="B322" s="165" t="s">
        <v>132</v>
      </c>
      <c r="C322" s="142"/>
      <c r="D322" s="142"/>
      <c r="E322" s="142"/>
      <c r="F322" s="142"/>
      <c r="G322" s="142"/>
      <c r="H322" s="142"/>
      <c r="I322" s="142"/>
      <c r="J322" s="142"/>
      <c r="K322" s="142"/>
      <c r="L322" s="142"/>
      <c r="M322" s="142"/>
      <c r="N322" s="142"/>
      <c r="O322" s="226"/>
      <c r="P322" s="142"/>
      <c r="Q322" s="142"/>
      <c r="R322" s="142"/>
      <c r="S322" s="142"/>
      <c r="T322" s="142"/>
      <c r="U322" s="142"/>
      <c r="V322" s="142"/>
      <c r="W322" s="142"/>
      <c r="X322" s="142"/>
      <c r="Y322" s="142"/>
      <c r="Z322" s="142"/>
      <c r="AA322" s="143"/>
    </row>
    <row r="323" spans="1:27" x14ac:dyDescent="0.25">
      <c r="A323" s="130"/>
      <c r="B323" s="137" t="s">
        <v>10</v>
      </c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226"/>
      <c r="P323" s="142"/>
      <c r="Q323" s="142"/>
      <c r="R323" s="142"/>
      <c r="S323" s="142"/>
      <c r="T323" s="142"/>
      <c r="U323" s="142"/>
      <c r="V323" s="142"/>
      <c r="W323" s="142"/>
      <c r="X323" s="142"/>
      <c r="Y323" s="142"/>
      <c r="Z323" s="142"/>
      <c r="AA323" s="143"/>
    </row>
    <row r="324" spans="1:27" x14ac:dyDescent="0.25">
      <c r="A324" s="130"/>
      <c r="B324" s="137" t="s">
        <v>11</v>
      </c>
      <c r="C324" s="142"/>
      <c r="D324" s="142"/>
      <c r="E324" s="142"/>
      <c r="F324" s="142"/>
      <c r="G324" s="142"/>
      <c r="H324" s="142"/>
      <c r="I324" s="142"/>
      <c r="J324" s="142"/>
      <c r="K324" s="142"/>
      <c r="L324" s="142"/>
      <c r="M324" s="142"/>
      <c r="N324" s="142"/>
      <c r="O324" s="226"/>
      <c r="P324" s="142">
        <v>3971.71</v>
      </c>
      <c r="Q324" s="142">
        <v>1780466</v>
      </c>
      <c r="R324" s="142">
        <v>240092</v>
      </c>
      <c r="S324" s="142"/>
      <c r="T324" s="142">
        <v>245</v>
      </c>
      <c r="U324" s="142">
        <v>31354</v>
      </c>
      <c r="V324" s="142"/>
      <c r="W324" s="142"/>
      <c r="X324" s="142"/>
      <c r="Y324" s="142"/>
      <c r="Z324" s="142"/>
      <c r="AA324" s="143"/>
    </row>
    <row r="325" spans="1:27" x14ac:dyDescent="0.25">
      <c r="A325" s="130"/>
      <c r="B325" s="137" t="s">
        <v>12</v>
      </c>
      <c r="C325" s="142"/>
      <c r="D325" s="142"/>
      <c r="E325" s="142"/>
      <c r="F325" s="142"/>
      <c r="G325" s="142"/>
      <c r="H325" s="142"/>
      <c r="I325" s="142"/>
      <c r="J325" s="142"/>
      <c r="K325" s="142"/>
      <c r="L325" s="142"/>
      <c r="M325" s="142"/>
      <c r="N325" s="142"/>
      <c r="O325" s="226"/>
      <c r="P325" s="142"/>
      <c r="Q325" s="142"/>
      <c r="R325" s="142"/>
      <c r="S325" s="142"/>
      <c r="T325" s="142"/>
      <c r="U325" s="142"/>
      <c r="V325" s="142"/>
      <c r="W325" s="142"/>
      <c r="X325" s="142"/>
      <c r="Y325" s="142"/>
      <c r="Z325" s="142"/>
      <c r="AA325" s="143"/>
    </row>
    <row r="326" spans="1:27" ht="30" x14ac:dyDescent="0.25">
      <c r="A326" s="130"/>
      <c r="B326" s="137" t="s">
        <v>13</v>
      </c>
      <c r="C326" s="142"/>
      <c r="D326" s="142"/>
      <c r="E326" s="142"/>
      <c r="F326" s="142"/>
      <c r="G326" s="142"/>
      <c r="H326" s="142"/>
      <c r="I326" s="142"/>
      <c r="J326" s="142"/>
      <c r="K326" s="142"/>
      <c r="L326" s="142"/>
      <c r="M326" s="142"/>
      <c r="N326" s="142"/>
      <c r="O326" s="226"/>
      <c r="P326" s="142"/>
      <c r="Q326" s="142"/>
      <c r="R326" s="142"/>
      <c r="S326" s="142"/>
      <c r="T326" s="142"/>
      <c r="U326" s="142"/>
      <c r="V326" s="142"/>
      <c r="W326" s="142"/>
      <c r="X326" s="142"/>
      <c r="Y326" s="142"/>
      <c r="Z326" s="142"/>
      <c r="AA326" s="143"/>
    </row>
    <row r="327" spans="1:27" ht="30" x14ac:dyDescent="0.25">
      <c r="A327" s="146">
        <v>63</v>
      </c>
      <c r="B327" s="165" t="s">
        <v>133</v>
      </c>
      <c r="C327" s="142"/>
      <c r="D327" s="142"/>
      <c r="E327" s="142"/>
      <c r="F327" s="142"/>
      <c r="G327" s="142"/>
      <c r="H327" s="142"/>
      <c r="I327" s="142"/>
      <c r="J327" s="142"/>
      <c r="K327" s="142"/>
      <c r="L327" s="142"/>
      <c r="M327" s="142"/>
      <c r="N327" s="142"/>
      <c r="O327" s="226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  <c r="AA327" s="143"/>
    </row>
    <row r="328" spans="1:27" x14ac:dyDescent="0.25">
      <c r="A328" s="130"/>
      <c r="B328" s="137" t="s">
        <v>10</v>
      </c>
      <c r="C328" s="142"/>
      <c r="D328" s="142"/>
      <c r="E328" s="142"/>
      <c r="F328" s="142"/>
      <c r="G328" s="142"/>
      <c r="H328" s="142"/>
      <c r="I328" s="142"/>
      <c r="J328" s="142"/>
      <c r="K328" s="142"/>
      <c r="L328" s="142"/>
      <c r="M328" s="142"/>
      <c r="N328" s="142"/>
      <c r="O328" s="226"/>
      <c r="P328" s="142"/>
      <c r="Q328" s="142"/>
      <c r="R328" s="142"/>
      <c r="S328" s="142"/>
      <c r="T328" s="142"/>
      <c r="U328" s="142"/>
      <c r="V328" s="142"/>
      <c r="W328" s="142"/>
      <c r="X328" s="142"/>
      <c r="Y328" s="142"/>
      <c r="Z328" s="142"/>
      <c r="AA328" s="143"/>
    </row>
    <row r="329" spans="1:27" x14ac:dyDescent="0.25">
      <c r="A329" s="130"/>
      <c r="B329" s="137" t="s">
        <v>11</v>
      </c>
      <c r="C329" s="142"/>
      <c r="D329" s="142"/>
      <c r="E329" s="142"/>
      <c r="F329" s="142"/>
      <c r="G329" s="142"/>
      <c r="H329" s="142"/>
      <c r="I329" s="142"/>
      <c r="J329" s="142"/>
      <c r="K329" s="142"/>
      <c r="L329" s="142"/>
      <c r="M329" s="142"/>
      <c r="N329" s="142"/>
      <c r="O329" s="226"/>
      <c r="P329" s="142"/>
      <c r="Q329" s="142"/>
      <c r="R329" s="142"/>
      <c r="S329" s="142"/>
      <c r="T329" s="142"/>
      <c r="U329" s="142"/>
      <c r="V329" s="142"/>
      <c r="W329" s="142"/>
      <c r="X329" s="142"/>
      <c r="Y329" s="142"/>
      <c r="Z329" s="142"/>
      <c r="AA329" s="143"/>
    </row>
    <row r="330" spans="1:27" x14ac:dyDescent="0.25">
      <c r="A330" s="130"/>
      <c r="B330" s="137" t="s">
        <v>12</v>
      </c>
      <c r="C330" s="142"/>
      <c r="D330" s="142"/>
      <c r="E330" s="142"/>
      <c r="F330" s="142"/>
      <c r="G330" s="142"/>
      <c r="H330" s="142"/>
      <c r="I330" s="142"/>
      <c r="J330" s="142"/>
      <c r="K330" s="142"/>
      <c r="L330" s="142"/>
      <c r="M330" s="142"/>
      <c r="N330" s="142"/>
      <c r="O330" s="226"/>
      <c r="P330" s="142"/>
      <c r="Q330" s="142"/>
      <c r="R330" s="142"/>
      <c r="S330" s="142"/>
      <c r="T330" s="142"/>
      <c r="U330" s="142"/>
      <c r="V330" s="142"/>
      <c r="W330" s="142"/>
      <c r="X330" s="142"/>
      <c r="Y330" s="142"/>
      <c r="Z330" s="142"/>
      <c r="AA330" s="143"/>
    </row>
    <row r="331" spans="1:27" ht="30" x14ac:dyDescent="0.25">
      <c r="A331" s="130"/>
      <c r="B331" s="137" t="s">
        <v>13</v>
      </c>
      <c r="C331" s="142"/>
      <c r="D331" s="142"/>
      <c r="E331" s="142"/>
      <c r="F331" s="142"/>
      <c r="G331" s="142"/>
      <c r="H331" s="142"/>
      <c r="I331" s="142"/>
      <c r="J331" s="142"/>
      <c r="K331" s="142"/>
      <c r="L331" s="142"/>
      <c r="M331" s="142"/>
      <c r="N331" s="142"/>
      <c r="O331" s="226"/>
      <c r="P331" s="142"/>
      <c r="Q331" s="142"/>
      <c r="R331" s="142"/>
      <c r="S331" s="142"/>
      <c r="T331" s="142"/>
      <c r="U331" s="142"/>
      <c r="V331" s="142"/>
      <c r="W331" s="142"/>
      <c r="X331" s="142"/>
      <c r="Y331" s="142"/>
      <c r="Z331" s="142"/>
      <c r="AA331" s="143"/>
    </row>
    <row r="332" spans="1:27" ht="30" x14ac:dyDescent="0.25">
      <c r="A332" s="146">
        <v>64</v>
      </c>
      <c r="B332" s="165" t="s">
        <v>134</v>
      </c>
      <c r="C332" s="142"/>
      <c r="D332" s="142"/>
      <c r="E332" s="142"/>
      <c r="F332" s="142"/>
      <c r="G332" s="142"/>
      <c r="H332" s="142"/>
      <c r="I332" s="142"/>
      <c r="J332" s="142"/>
      <c r="K332" s="142"/>
      <c r="L332" s="142"/>
      <c r="M332" s="142"/>
      <c r="N332" s="142"/>
      <c r="O332" s="226"/>
      <c r="P332" s="142"/>
      <c r="Q332" s="142"/>
      <c r="R332" s="142"/>
      <c r="S332" s="142"/>
      <c r="T332" s="142"/>
      <c r="U332" s="142"/>
      <c r="V332" s="142"/>
      <c r="W332" s="142"/>
      <c r="X332" s="142"/>
      <c r="Y332" s="142"/>
      <c r="Z332" s="142"/>
      <c r="AA332" s="143"/>
    </row>
    <row r="333" spans="1:27" x14ac:dyDescent="0.25">
      <c r="A333" s="130"/>
      <c r="B333" s="224" t="s">
        <v>10</v>
      </c>
      <c r="C333" s="142"/>
      <c r="D333" s="142"/>
      <c r="E333" s="142"/>
      <c r="F333" s="142"/>
      <c r="G333" s="142"/>
      <c r="H333" s="142"/>
      <c r="I333" s="142"/>
      <c r="J333" s="142"/>
      <c r="K333" s="142"/>
      <c r="L333" s="142"/>
      <c r="M333" s="142"/>
      <c r="N333" s="142"/>
      <c r="O333" s="226"/>
      <c r="P333" s="142"/>
      <c r="Q333" s="142"/>
      <c r="R333" s="142"/>
      <c r="S333" s="142"/>
      <c r="T333" s="142"/>
      <c r="U333" s="142"/>
      <c r="V333" s="142"/>
      <c r="W333" s="142"/>
      <c r="X333" s="142"/>
      <c r="Y333" s="142"/>
      <c r="Z333" s="142"/>
      <c r="AA333" s="143"/>
    </row>
    <row r="334" spans="1:27" x14ac:dyDescent="0.25">
      <c r="A334" s="130"/>
      <c r="B334" s="224" t="s">
        <v>11</v>
      </c>
      <c r="C334" s="142"/>
      <c r="D334" s="142"/>
      <c r="E334" s="142"/>
      <c r="F334" s="142"/>
      <c r="G334" s="142"/>
      <c r="H334" s="142"/>
      <c r="I334" s="142"/>
      <c r="J334" s="142"/>
      <c r="K334" s="142"/>
      <c r="L334" s="142"/>
      <c r="M334" s="142"/>
      <c r="N334" s="142"/>
      <c r="O334" s="226"/>
      <c r="P334" s="142"/>
      <c r="Q334" s="142"/>
      <c r="R334" s="142"/>
      <c r="S334" s="142"/>
      <c r="T334" s="142"/>
      <c r="U334" s="142"/>
      <c r="V334" s="142"/>
      <c r="W334" s="142"/>
      <c r="X334" s="142"/>
      <c r="Y334" s="142"/>
      <c r="Z334" s="142"/>
      <c r="AA334" s="143"/>
    </row>
    <row r="335" spans="1:27" x14ac:dyDescent="0.25">
      <c r="A335" s="130"/>
      <c r="B335" s="137" t="s">
        <v>12</v>
      </c>
      <c r="C335" s="142"/>
      <c r="D335" s="142"/>
      <c r="E335" s="142"/>
      <c r="F335" s="142"/>
      <c r="G335" s="142"/>
      <c r="H335" s="142"/>
      <c r="I335" s="142"/>
      <c r="J335" s="142"/>
      <c r="K335" s="142"/>
      <c r="L335" s="142"/>
      <c r="M335" s="142"/>
      <c r="N335" s="142"/>
      <c r="O335" s="226"/>
      <c r="P335" s="142"/>
      <c r="Q335" s="142"/>
      <c r="R335" s="142"/>
      <c r="S335" s="142"/>
      <c r="T335" s="142"/>
      <c r="U335" s="142"/>
      <c r="V335" s="142"/>
      <c r="W335" s="142"/>
      <c r="X335" s="142"/>
      <c r="Y335" s="142"/>
      <c r="Z335" s="142"/>
      <c r="AA335" s="143"/>
    </row>
    <row r="336" spans="1:27" ht="30" x14ac:dyDescent="0.25">
      <c r="A336" s="130"/>
      <c r="B336" s="137" t="s">
        <v>13</v>
      </c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226"/>
      <c r="P336" s="142"/>
      <c r="Q336" s="142"/>
      <c r="R336" s="142"/>
      <c r="S336" s="142"/>
      <c r="T336" s="142"/>
      <c r="U336" s="142"/>
      <c r="V336" s="142"/>
      <c r="W336" s="142"/>
      <c r="X336" s="142"/>
      <c r="Y336" s="142"/>
      <c r="Z336" s="142"/>
      <c r="AA336" s="143"/>
    </row>
    <row r="337" spans="1:27" ht="30" x14ac:dyDescent="0.25">
      <c r="A337" s="146">
        <v>65</v>
      </c>
      <c r="B337" s="165" t="s">
        <v>179</v>
      </c>
      <c r="C337" s="142"/>
      <c r="D337" s="142"/>
      <c r="E337" s="142"/>
      <c r="F337" s="142"/>
      <c r="G337" s="142"/>
      <c r="H337" s="142"/>
      <c r="I337" s="142"/>
      <c r="J337" s="142"/>
      <c r="K337" s="142"/>
      <c r="L337" s="142"/>
      <c r="M337" s="142"/>
      <c r="N337" s="142"/>
      <c r="O337" s="226"/>
      <c r="P337" s="142"/>
      <c r="Q337" s="142"/>
      <c r="R337" s="142"/>
      <c r="S337" s="142"/>
      <c r="T337" s="142"/>
      <c r="U337" s="142"/>
      <c r="V337" s="142"/>
      <c r="W337" s="142"/>
      <c r="X337" s="142"/>
      <c r="Y337" s="142"/>
      <c r="Z337" s="142"/>
      <c r="AA337" s="143"/>
    </row>
    <row r="338" spans="1:27" x14ac:dyDescent="0.25">
      <c r="A338" s="130"/>
      <c r="B338" s="137" t="s">
        <v>10</v>
      </c>
      <c r="C338" s="142"/>
      <c r="D338" s="142"/>
      <c r="E338" s="142"/>
      <c r="F338" s="142"/>
      <c r="G338" s="142"/>
      <c r="H338" s="142"/>
      <c r="I338" s="142"/>
      <c r="J338" s="142"/>
      <c r="K338" s="142"/>
      <c r="L338" s="142"/>
      <c r="M338" s="142"/>
      <c r="N338" s="142"/>
      <c r="O338" s="226"/>
      <c r="P338" s="142"/>
      <c r="Q338" s="142"/>
      <c r="R338" s="142"/>
      <c r="S338" s="142"/>
      <c r="T338" s="142"/>
      <c r="U338" s="142"/>
      <c r="V338" s="142"/>
      <c r="W338" s="142"/>
      <c r="X338" s="142"/>
      <c r="Y338" s="142"/>
      <c r="Z338" s="142"/>
      <c r="AA338" s="143"/>
    </row>
    <row r="339" spans="1:27" x14ac:dyDescent="0.25">
      <c r="A339" s="130"/>
      <c r="B339" s="137" t="s">
        <v>11</v>
      </c>
      <c r="C339" s="142"/>
      <c r="D339" s="142"/>
      <c r="E339" s="142"/>
      <c r="F339" s="142"/>
      <c r="G339" s="142"/>
      <c r="H339" s="142"/>
      <c r="I339" s="142"/>
      <c r="J339" s="142"/>
      <c r="K339" s="142"/>
      <c r="L339" s="142"/>
      <c r="M339" s="142"/>
      <c r="N339" s="142"/>
      <c r="O339" s="226"/>
      <c r="P339" s="142"/>
      <c r="Q339" s="142"/>
      <c r="R339" s="142"/>
      <c r="S339" s="142"/>
      <c r="T339" s="142"/>
      <c r="U339" s="142"/>
      <c r="V339" s="142"/>
      <c r="W339" s="142"/>
      <c r="X339" s="142"/>
      <c r="Y339" s="142"/>
      <c r="Z339" s="142"/>
      <c r="AA339" s="143"/>
    </row>
    <row r="340" spans="1:27" x14ac:dyDescent="0.25">
      <c r="A340" s="130"/>
      <c r="B340" s="137" t="s">
        <v>12</v>
      </c>
      <c r="C340" s="142"/>
      <c r="D340" s="142"/>
      <c r="E340" s="142"/>
      <c r="F340" s="142"/>
      <c r="G340" s="142"/>
      <c r="H340" s="142"/>
      <c r="I340" s="142"/>
      <c r="J340" s="142"/>
      <c r="K340" s="142"/>
      <c r="L340" s="142"/>
      <c r="M340" s="142"/>
      <c r="N340" s="142"/>
      <c r="O340" s="226"/>
      <c r="P340" s="142"/>
      <c r="Q340" s="142"/>
      <c r="R340" s="142"/>
      <c r="S340" s="142"/>
      <c r="T340" s="142"/>
      <c r="U340" s="142"/>
      <c r="V340" s="142"/>
      <c r="W340" s="142"/>
      <c r="X340" s="142"/>
      <c r="Y340" s="142"/>
      <c r="Z340" s="142"/>
      <c r="AA340" s="143"/>
    </row>
    <row r="341" spans="1:27" ht="30" x14ac:dyDescent="0.25">
      <c r="A341" s="130"/>
      <c r="B341" s="137" t="s">
        <v>13</v>
      </c>
      <c r="C341" s="142"/>
      <c r="D341" s="142"/>
      <c r="E341" s="142"/>
      <c r="F341" s="142"/>
      <c r="G341" s="142"/>
      <c r="H341" s="142"/>
      <c r="I341" s="142"/>
      <c r="J341" s="142"/>
      <c r="K341" s="142"/>
      <c r="L341" s="142"/>
      <c r="M341" s="142"/>
      <c r="N341" s="142"/>
      <c r="O341" s="226"/>
      <c r="P341" s="142"/>
      <c r="Q341" s="142"/>
      <c r="R341" s="142"/>
      <c r="S341" s="142"/>
      <c r="T341" s="142"/>
      <c r="U341" s="142"/>
      <c r="V341" s="142"/>
      <c r="W341" s="142"/>
      <c r="X341" s="142"/>
      <c r="Y341" s="142"/>
      <c r="Z341" s="142"/>
      <c r="AA341" s="143"/>
    </row>
    <row r="342" spans="1:27" ht="30" x14ac:dyDescent="0.25">
      <c r="A342" s="146">
        <v>66</v>
      </c>
      <c r="B342" s="165" t="s">
        <v>136</v>
      </c>
      <c r="C342" s="142"/>
      <c r="D342" s="142"/>
      <c r="E342" s="142"/>
      <c r="F342" s="142"/>
      <c r="G342" s="142"/>
      <c r="H342" s="142"/>
      <c r="I342" s="142"/>
      <c r="J342" s="142"/>
      <c r="K342" s="142"/>
      <c r="L342" s="142"/>
      <c r="M342" s="142"/>
      <c r="N342" s="142"/>
      <c r="O342" s="226"/>
      <c r="P342" s="142"/>
      <c r="Q342" s="142"/>
      <c r="R342" s="142"/>
      <c r="S342" s="142"/>
      <c r="T342" s="142"/>
      <c r="U342" s="142"/>
      <c r="V342" s="142"/>
      <c r="W342" s="142"/>
      <c r="X342" s="142"/>
      <c r="Y342" s="142"/>
      <c r="Z342" s="142"/>
      <c r="AA342" s="143"/>
    </row>
    <row r="343" spans="1:27" x14ac:dyDescent="0.25">
      <c r="A343" s="130"/>
      <c r="B343" s="137" t="s">
        <v>10</v>
      </c>
      <c r="C343" s="142"/>
      <c r="D343" s="142"/>
      <c r="E343" s="142"/>
      <c r="F343" s="142"/>
      <c r="G343" s="142"/>
      <c r="H343" s="142"/>
      <c r="I343" s="142"/>
      <c r="J343" s="142"/>
      <c r="K343" s="142"/>
      <c r="L343" s="142"/>
      <c r="M343" s="142"/>
      <c r="N343" s="142"/>
      <c r="O343" s="226"/>
      <c r="P343" s="142"/>
      <c r="Q343" s="142"/>
      <c r="R343" s="142"/>
      <c r="S343" s="142"/>
      <c r="T343" s="142"/>
      <c r="U343" s="142"/>
      <c r="V343" s="142"/>
      <c r="W343" s="142"/>
      <c r="X343" s="142"/>
      <c r="Y343" s="142"/>
      <c r="Z343" s="142"/>
      <c r="AA343" s="143"/>
    </row>
    <row r="344" spans="1:27" x14ac:dyDescent="0.25">
      <c r="A344" s="130"/>
      <c r="B344" s="137" t="s">
        <v>11</v>
      </c>
      <c r="C344" s="142"/>
      <c r="D344" s="142"/>
      <c r="E344" s="142"/>
      <c r="F344" s="142"/>
      <c r="G344" s="142"/>
      <c r="H344" s="142"/>
      <c r="I344" s="142"/>
      <c r="J344" s="142"/>
      <c r="K344" s="142"/>
      <c r="L344" s="142"/>
      <c r="M344" s="142"/>
      <c r="N344" s="142"/>
      <c r="O344" s="226"/>
      <c r="P344" s="142"/>
      <c r="Q344" s="142"/>
      <c r="R344" s="142"/>
      <c r="S344" s="142"/>
      <c r="T344" s="142"/>
      <c r="U344" s="142"/>
      <c r="V344" s="142"/>
      <c r="W344" s="142"/>
      <c r="X344" s="142"/>
      <c r="Y344" s="142"/>
      <c r="Z344" s="142"/>
      <c r="AA344" s="143"/>
    </row>
    <row r="345" spans="1:27" x14ac:dyDescent="0.25">
      <c r="A345" s="130"/>
      <c r="B345" s="137" t="s">
        <v>12</v>
      </c>
      <c r="C345" s="142"/>
      <c r="D345" s="142"/>
      <c r="E345" s="142"/>
      <c r="F345" s="142"/>
      <c r="G345" s="142"/>
      <c r="H345" s="142"/>
      <c r="I345" s="142"/>
      <c r="J345" s="142"/>
      <c r="K345" s="142"/>
      <c r="L345" s="142"/>
      <c r="M345" s="142"/>
      <c r="N345" s="142"/>
      <c r="O345" s="226"/>
      <c r="P345" s="142"/>
      <c r="Q345" s="142"/>
      <c r="R345" s="142"/>
      <c r="S345" s="142"/>
      <c r="T345" s="142"/>
      <c r="U345" s="142"/>
      <c r="V345" s="142"/>
      <c r="W345" s="142"/>
      <c r="X345" s="142"/>
      <c r="Y345" s="142"/>
      <c r="Z345" s="142"/>
      <c r="AA345" s="143"/>
    </row>
    <row r="346" spans="1:27" ht="30" x14ac:dyDescent="0.25">
      <c r="A346" s="130"/>
      <c r="B346" s="137" t="s">
        <v>13</v>
      </c>
      <c r="C346" s="142"/>
      <c r="D346" s="142"/>
      <c r="E346" s="142"/>
      <c r="F346" s="142"/>
      <c r="G346" s="142"/>
      <c r="H346" s="142"/>
      <c r="I346" s="142"/>
      <c r="J346" s="142"/>
      <c r="K346" s="142"/>
      <c r="L346" s="142"/>
      <c r="M346" s="142"/>
      <c r="N346" s="142"/>
      <c r="O346" s="226"/>
      <c r="P346" s="142"/>
      <c r="Q346" s="142"/>
      <c r="R346" s="142"/>
      <c r="S346" s="142"/>
      <c r="T346" s="142"/>
      <c r="U346" s="142"/>
      <c r="V346" s="142"/>
      <c r="W346" s="142"/>
      <c r="X346" s="142"/>
      <c r="Y346" s="142"/>
      <c r="Z346" s="142"/>
      <c r="AA346" s="143"/>
    </row>
    <row r="347" spans="1:27" ht="45" x14ac:dyDescent="0.25">
      <c r="A347" s="146">
        <v>67</v>
      </c>
      <c r="B347" s="165" t="s">
        <v>183</v>
      </c>
      <c r="C347" s="142"/>
      <c r="D347" s="142"/>
      <c r="E347" s="142"/>
      <c r="F347" s="142"/>
      <c r="G347" s="142"/>
      <c r="H347" s="142"/>
      <c r="I347" s="142"/>
      <c r="J347" s="142"/>
      <c r="K347" s="142"/>
      <c r="L347" s="142"/>
      <c r="M347" s="142"/>
      <c r="N347" s="142"/>
      <c r="O347" s="226"/>
      <c r="P347" s="142"/>
      <c r="Q347" s="142"/>
      <c r="R347" s="142"/>
      <c r="S347" s="142"/>
      <c r="T347" s="142"/>
      <c r="U347" s="142"/>
      <c r="V347" s="142"/>
      <c r="W347" s="142"/>
      <c r="X347" s="142"/>
      <c r="Y347" s="142"/>
      <c r="Z347" s="142"/>
      <c r="AA347" s="143"/>
    </row>
    <row r="348" spans="1:27" x14ac:dyDescent="0.25">
      <c r="A348" s="130"/>
      <c r="B348" s="137" t="s">
        <v>10</v>
      </c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226"/>
      <c r="P348" s="142"/>
      <c r="Q348" s="142"/>
      <c r="R348" s="142"/>
      <c r="S348" s="142"/>
      <c r="T348" s="142"/>
      <c r="U348" s="142"/>
      <c r="V348" s="142"/>
      <c r="W348" s="142"/>
      <c r="X348" s="142"/>
      <c r="Y348" s="142"/>
      <c r="Z348" s="142"/>
      <c r="AA348" s="143"/>
    </row>
    <row r="349" spans="1:27" x14ac:dyDescent="0.25">
      <c r="A349" s="130"/>
      <c r="B349" s="137" t="s">
        <v>11</v>
      </c>
      <c r="C349" s="142"/>
      <c r="D349" s="142"/>
      <c r="E349" s="142"/>
      <c r="F349" s="142"/>
      <c r="G349" s="142"/>
      <c r="H349" s="142"/>
      <c r="I349" s="142"/>
      <c r="J349" s="142"/>
      <c r="K349" s="142"/>
      <c r="L349" s="142"/>
      <c r="M349" s="142"/>
      <c r="N349" s="142"/>
      <c r="O349" s="226"/>
      <c r="P349" s="142"/>
      <c r="Q349" s="142"/>
      <c r="R349" s="142"/>
      <c r="S349" s="142"/>
      <c r="T349" s="142"/>
      <c r="U349" s="142"/>
      <c r="V349" s="142"/>
      <c r="W349" s="142"/>
      <c r="X349" s="142"/>
      <c r="Y349" s="142"/>
      <c r="Z349" s="142"/>
      <c r="AA349" s="143"/>
    </row>
    <row r="350" spans="1:27" x14ac:dyDescent="0.25">
      <c r="A350" s="130"/>
      <c r="B350" s="137" t="s">
        <v>12</v>
      </c>
      <c r="C350" s="142"/>
      <c r="D350" s="142"/>
      <c r="E350" s="142"/>
      <c r="F350" s="142"/>
      <c r="G350" s="142"/>
      <c r="H350" s="142"/>
      <c r="I350" s="142"/>
      <c r="J350" s="142"/>
      <c r="K350" s="142"/>
      <c r="L350" s="142"/>
      <c r="M350" s="142"/>
      <c r="N350" s="142"/>
      <c r="O350" s="226"/>
      <c r="P350" s="142"/>
      <c r="Q350" s="142"/>
      <c r="R350" s="142"/>
      <c r="S350" s="142"/>
      <c r="T350" s="142"/>
      <c r="U350" s="142"/>
      <c r="V350" s="142"/>
      <c r="W350" s="142"/>
      <c r="X350" s="142"/>
      <c r="Y350" s="142"/>
      <c r="Z350" s="142"/>
      <c r="AA350" s="143"/>
    </row>
    <row r="351" spans="1:27" ht="30" x14ac:dyDescent="0.25">
      <c r="A351" s="130"/>
      <c r="B351" s="137" t="s">
        <v>13</v>
      </c>
      <c r="C351" s="142"/>
      <c r="D351" s="142"/>
      <c r="E351" s="142"/>
      <c r="F351" s="142"/>
      <c r="G351" s="142"/>
      <c r="H351" s="142"/>
      <c r="I351" s="142"/>
      <c r="J351" s="142"/>
      <c r="K351" s="142"/>
      <c r="L351" s="142"/>
      <c r="M351" s="142"/>
      <c r="N351" s="142"/>
      <c r="O351" s="226"/>
      <c r="P351" s="142"/>
      <c r="Q351" s="142"/>
      <c r="R351" s="142"/>
      <c r="S351" s="142"/>
      <c r="T351" s="142"/>
      <c r="U351" s="142"/>
      <c r="V351" s="142"/>
      <c r="W351" s="142"/>
      <c r="X351" s="142"/>
      <c r="Y351" s="142"/>
      <c r="Z351" s="142"/>
      <c r="AA351" s="143"/>
    </row>
    <row r="352" spans="1:27" ht="15.75" thickBot="1" x14ac:dyDescent="0.3">
      <c r="A352" s="169"/>
      <c r="B352" s="170"/>
      <c r="C352" s="142"/>
      <c r="D352" s="142"/>
      <c r="E352" s="142"/>
      <c r="F352" s="142"/>
      <c r="G352" s="142"/>
      <c r="H352" s="142"/>
      <c r="I352" s="142"/>
      <c r="J352" s="142"/>
      <c r="K352" s="142"/>
      <c r="L352" s="142"/>
      <c r="M352" s="142"/>
      <c r="N352" s="142"/>
      <c r="O352" s="226"/>
      <c r="P352" s="142"/>
      <c r="Q352" s="142"/>
      <c r="R352" s="142"/>
      <c r="S352" s="142"/>
      <c r="T352" s="142"/>
      <c r="U352" s="142"/>
      <c r="V352" s="142"/>
      <c r="W352" s="142"/>
      <c r="X352" s="142"/>
      <c r="Y352" s="142"/>
      <c r="Z352" s="142"/>
      <c r="AA352" s="143"/>
    </row>
    <row r="353" spans="1:27" ht="15.75" thickBot="1" x14ac:dyDescent="0.3">
      <c r="A353" s="171"/>
      <c r="B353" s="172" t="s">
        <v>14</v>
      </c>
      <c r="C353" s="142"/>
      <c r="D353" s="142"/>
      <c r="E353" s="142"/>
      <c r="F353" s="142"/>
      <c r="G353" s="142"/>
      <c r="H353" s="142"/>
      <c r="I353" s="142"/>
      <c r="J353" s="142"/>
      <c r="K353" s="142">
        <f>SUM(K10:K352)</f>
        <v>0</v>
      </c>
      <c r="L353" s="142">
        <f t="shared" ref="L353:AA353" si="0">SUM(L10:L352)</f>
        <v>0</v>
      </c>
      <c r="M353" s="142">
        <f t="shared" si="0"/>
        <v>0</v>
      </c>
      <c r="N353" s="142">
        <f t="shared" si="0"/>
        <v>0</v>
      </c>
      <c r="O353" s="226">
        <f t="shared" si="0"/>
        <v>1613</v>
      </c>
      <c r="P353" s="142">
        <f t="shared" si="0"/>
        <v>5584.71</v>
      </c>
      <c r="Q353" s="142">
        <f t="shared" si="0"/>
        <v>45268113.630999997</v>
      </c>
      <c r="R353" s="142">
        <f t="shared" si="0"/>
        <v>1802313.6269999999</v>
      </c>
      <c r="S353" s="142">
        <f t="shared" si="0"/>
        <v>32</v>
      </c>
      <c r="T353" s="142">
        <f t="shared" si="0"/>
        <v>245</v>
      </c>
      <c r="U353" s="142">
        <f t="shared" si="0"/>
        <v>676358</v>
      </c>
      <c r="V353" s="142">
        <f t="shared" si="0"/>
        <v>0</v>
      </c>
      <c r="W353" s="142">
        <f t="shared" si="0"/>
        <v>0</v>
      </c>
      <c r="X353" s="142">
        <f t="shared" si="0"/>
        <v>0</v>
      </c>
      <c r="Y353" s="142">
        <f t="shared" si="0"/>
        <v>0</v>
      </c>
      <c r="Z353" s="142">
        <f t="shared" si="0"/>
        <v>0</v>
      </c>
      <c r="AA353" s="142">
        <f t="shared" si="0"/>
        <v>0</v>
      </c>
    </row>
  </sheetData>
  <mergeCells count="15">
    <mergeCell ref="I40:L40"/>
    <mergeCell ref="S7:V7"/>
    <mergeCell ref="W7:Z7"/>
    <mergeCell ref="A7:A8"/>
    <mergeCell ref="B7:B8"/>
    <mergeCell ref="C7:F7"/>
    <mergeCell ref="G7:J7"/>
    <mergeCell ref="K7:N7"/>
    <mergeCell ref="A2:B2"/>
    <mergeCell ref="C2:D2"/>
    <mergeCell ref="AA7:AA8"/>
    <mergeCell ref="O7:R7"/>
    <mergeCell ref="A3:AA3"/>
    <mergeCell ref="A4:AA4"/>
    <mergeCell ref="A5:AA5"/>
  </mergeCells>
  <phoneticPr fontId="22" type="noConversion"/>
  <pageMargins left="0.2" right="0.2" top="0.5" bottom="0.25" header="0.3" footer="0.3"/>
  <pageSetup paperSize="8" scale="80" orientation="landscape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52"/>
  <sheetViews>
    <sheetView workbookViewId="0">
      <pane xSplit="9" ySplit="8" topLeftCell="J9" activePane="bottomRight" state="frozen"/>
      <selection pane="topRight" activeCell="J1" sqref="J1"/>
      <selection pane="bottomLeft" activeCell="A9" sqref="A9"/>
      <selection pane="bottomRight" activeCell="A9" sqref="A9:N9"/>
    </sheetView>
  </sheetViews>
  <sheetFormatPr defaultRowHeight="15" x14ac:dyDescent="0.25"/>
  <cols>
    <col min="1" max="1" width="7.5703125" style="37" customWidth="1"/>
    <col min="2" max="2" width="26.7109375" style="37" customWidth="1"/>
    <col min="3" max="3" width="9.28515625" style="37" bestFit="1" customWidth="1"/>
    <col min="4" max="4" width="13.28515625" style="37" customWidth="1"/>
    <col min="5" max="5" width="13" style="37" customWidth="1"/>
    <col min="6" max="6" width="12.140625" style="37" customWidth="1"/>
    <col min="7" max="7" width="9.28515625" style="37" bestFit="1" customWidth="1"/>
    <col min="8" max="9" width="11.28515625" style="37" bestFit="1" customWidth="1"/>
    <col min="10" max="10" width="10.140625" style="37" bestFit="1" customWidth="1"/>
    <col min="11" max="11" width="9.28515625" style="37" bestFit="1" customWidth="1"/>
    <col min="12" max="12" width="11.5703125" style="37" customWidth="1"/>
    <col min="13" max="13" width="11.28515625" style="37" bestFit="1" customWidth="1"/>
    <col min="14" max="14" width="10" style="37" customWidth="1"/>
    <col min="15" max="16384" width="9.140625" style="58"/>
  </cols>
  <sheetData>
    <row r="1" spans="1:14" ht="15" customHeight="1" x14ac:dyDescent="0.25">
      <c r="A1" s="99" t="s">
        <v>156</v>
      </c>
      <c r="B1" s="99"/>
      <c r="C1" s="118"/>
      <c r="D1" s="117"/>
      <c r="E1" s="117"/>
      <c r="F1" s="117"/>
      <c r="G1" s="117"/>
      <c r="H1" s="117"/>
      <c r="I1" s="117"/>
      <c r="J1" s="118" t="s">
        <v>44</v>
      </c>
      <c r="K1" s="119"/>
      <c r="L1" s="117"/>
      <c r="M1" s="117"/>
      <c r="N1" s="117"/>
    </row>
    <row r="2" spans="1:14" ht="15" customHeight="1" x14ac:dyDescent="0.25">
      <c r="A2" s="99" t="s">
        <v>167</v>
      </c>
      <c r="B2" s="99"/>
      <c r="C2" s="118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4" x14ac:dyDescent="0.25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</row>
    <row r="4" spans="1:14" x14ac:dyDescent="0.25">
      <c r="A4" s="296" t="s">
        <v>45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</row>
    <row r="5" spans="1:14" x14ac:dyDescent="0.25">
      <c r="A5" s="296" t="s">
        <v>46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</row>
    <row r="6" spans="1:14" ht="18.75" thickBot="1" x14ac:dyDescent="0.3">
      <c r="A6" s="297" t="s">
        <v>166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</row>
    <row r="7" spans="1:14" ht="20.25" customHeight="1" thickBot="1" x14ac:dyDescent="0.3">
      <c r="A7" s="249" t="s">
        <v>2</v>
      </c>
      <c r="B7" s="249" t="s">
        <v>3</v>
      </c>
      <c r="C7" s="251" t="s">
        <v>47</v>
      </c>
      <c r="D7" s="252"/>
      <c r="E7" s="252"/>
      <c r="F7" s="253"/>
      <c r="G7" s="251" t="s">
        <v>48</v>
      </c>
      <c r="H7" s="252"/>
      <c r="I7" s="252"/>
      <c r="J7" s="253"/>
      <c r="K7" s="251" t="s">
        <v>49</v>
      </c>
      <c r="L7" s="252"/>
      <c r="M7" s="252"/>
      <c r="N7" s="253"/>
    </row>
    <row r="8" spans="1:14" ht="77.25" thickBot="1" x14ac:dyDescent="0.3">
      <c r="A8" s="250"/>
      <c r="B8" s="250"/>
      <c r="C8" s="41" t="s">
        <v>50</v>
      </c>
      <c r="D8" s="41" t="s">
        <v>9</v>
      </c>
      <c r="E8" s="41" t="s">
        <v>41</v>
      </c>
      <c r="F8" s="41" t="s">
        <v>51</v>
      </c>
      <c r="G8" s="41" t="s">
        <v>50</v>
      </c>
      <c r="H8" s="41" t="s">
        <v>9</v>
      </c>
      <c r="I8" s="41" t="s">
        <v>41</v>
      </c>
      <c r="J8" s="41" t="s">
        <v>52</v>
      </c>
      <c r="K8" s="41" t="s">
        <v>50</v>
      </c>
      <c r="L8" s="41" t="s">
        <v>9</v>
      </c>
      <c r="M8" s="41" t="s">
        <v>41</v>
      </c>
      <c r="N8" s="41" t="s">
        <v>53</v>
      </c>
    </row>
    <row r="9" spans="1:14" ht="23.25" customHeight="1" thickBot="1" x14ac:dyDescent="0.3">
      <c r="A9" s="243">
        <v>1</v>
      </c>
      <c r="B9" s="244">
        <v>2</v>
      </c>
      <c r="C9" s="244">
        <v>3</v>
      </c>
      <c r="D9" s="244">
        <v>4</v>
      </c>
      <c r="E9" s="244">
        <v>5</v>
      </c>
      <c r="F9" s="244">
        <v>6</v>
      </c>
      <c r="G9" s="244">
        <v>7</v>
      </c>
      <c r="H9" s="244">
        <v>8</v>
      </c>
      <c r="I9" s="244">
        <v>9</v>
      </c>
      <c r="J9" s="244">
        <v>10</v>
      </c>
      <c r="K9" s="244">
        <v>11</v>
      </c>
      <c r="L9" s="244">
        <v>12</v>
      </c>
      <c r="M9" s="244">
        <v>13</v>
      </c>
      <c r="N9" s="244">
        <v>14</v>
      </c>
    </row>
    <row r="10" spans="1:14" x14ac:dyDescent="0.25">
      <c r="A10" s="100" t="s">
        <v>61</v>
      </c>
      <c r="B10" s="101" t="s">
        <v>62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</row>
    <row r="11" spans="1:14" s="35" customFormat="1" x14ac:dyDescent="0.25">
      <c r="A11" s="104">
        <v>1</v>
      </c>
      <c r="B11" s="63" t="s">
        <v>63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</row>
    <row r="12" spans="1:14" s="35" customFormat="1" x14ac:dyDescent="0.25">
      <c r="A12" s="104"/>
      <c r="B12" s="77" t="s">
        <v>10</v>
      </c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6"/>
    </row>
    <row r="13" spans="1:14" s="35" customFormat="1" x14ac:dyDescent="0.25">
      <c r="A13" s="104"/>
      <c r="B13" s="77" t="s">
        <v>11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6"/>
    </row>
    <row r="14" spans="1:14" s="35" customFormat="1" x14ac:dyDescent="0.25">
      <c r="A14" s="104"/>
      <c r="B14" s="77" t="s">
        <v>12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6"/>
    </row>
    <row r="15" spans="1:14" s="35" customFormat="1" x14ac:dyDescent="0.25">
      <c r="A15" s="104"/>
      <c r="B15" s="77" t="s">
        <v>13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6"/>
    </row>
    <row r="16" spans="1:14" x14ac:dyDescent="0.25">
      <c r="A16" s="104">
        <v>2</v>
      </c>
      <c r="B16" s="63" t="s">
        <v>65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6"/>
    </row>
    <row r="17" spans="1:14" x14ac:dyDescent="0.25">
      <c r="A17" s="104"/>
      <c r="B17" s="77" t="s">
        <v>10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6"/>
    </row>
    <row r="18" spans="1:14" x14ac:dyDescent="0.25">
      <c r="A18" s="104"/>
      <c r="B18" s="77" t="s">
        <v>11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6"/>
    </row>
    <row r="19" spans="1:14" x14ac:dyDescent="0.25">
      <c r="A19" s="104"/>
      <c r="B19" s="77" t="s">
        <v>12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6"/>
    </row>
    <row r="20" spans="1:14" x14ac:dyDescent="0.25">
      <c r="A20" s="104"/>
      <c r="B20" s="77" t="s">
        <v>13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6"/>
    </row>
    <row r="21" spans="1:14" x14ac:dyDescent="0.25">
      <c r="A21" s="104">
        <v>3</v>
      </c>
      <c r="B21" s="63" t="s">
        <v>66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6"/>
    </row>
    <row r="22" spans="1:14" x14ac:dyDescent="0.25">
      <c r="A22" s="104"/>
      <c r="B22" s="77" t="s">
        <v>10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6"/>
    </row>
    <row r="23" spans="1:14" x14ac:dyDescent="0.25">
      <c r="A23" s="104"/>
      <c r="B23" s="77" t="s">
        <v>11</v>
      </c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4" x14ac:dyDescent="0.25">
      <c r="A24" s="104"/>
      <c r="B24" s="77" t="s">
        <v>12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6"/>
    </row>
    <row r="25" spans="1:14" x14ac:dyDescent="0.25">
      <c r="A25" s="104"/>
      <c r="B25" s="77" t="s">
        <v>13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1:14" x14ac:dyDescent="0.25">
      <c r="A26" s="104">
        <v>4</v>
      </c>
      <c r="B26" s="63" t="s">
        <v>67</v>
      </c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4" x14ac:dyDescent="0.25">
      <c r="A27" s="104"/>
      <c r="B27" s="77" t="s">
        <v>10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04"/>
      <c r="B28" s="77" t="s">
        <v>11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</row>
    <row r="29" spans="1:14" x14ac:dyDescent="0.25">
      <c r="A29" s="104"/>
      <c r="B29" s="77" t="s">
        <v>12</v>
      </c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4" x14ac:dyDescent="0.25">
      <c r="A30" s="104"/>
      <c r="B30" s="77" t="s">
        <v>13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4" x14ac:dyDescent="0.25">
      <c r="A31" s="42">
        <v>5</v>
      </c>
      <c r="B31" s="63" t="s">
        <v>68</v>
      </c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14" x14ac:dyDescent="0.25">
      <c r="A32" s="104"/>
      <c r="B32" s="77" t="s">
        <v>10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6"/>
    </row>
    <row r="33" spans="1:14" x14ac:dyDescent="0.25">
      <c r="A33" s="104"/>
      <c r="B33" s="77" t="s">
        <v>11</v>
      </c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6"/>
    </row>
    <row r="34" spans="1:14" x14ac:dyDescent="0.25">
      <c r="A34" s="104"/>
      <c r="B34" s="77" t="s">
        <v>12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6"/>
    </row>
    <row r="35" spans="1:14" x14ac:dyDescent="0.25">
      <c r="A35" s="104"/>
      <c r="B35" s="77" t="s">
        <v>13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6"/>
    </row>
    <row r="36" spans="1:14" x14ac:dyDescent="0.25">
      <c r="A36" s="107">
        <v>6</v>
      </c>
      <c r="B36" s="63" t="s">
        <v>69</v>
      </c>
      <c r="C36" s="80"/>
      <c r="D36" s="108"/>
      <c r="E36" s="105"/>
      <c r="F36" s="105"/>
      <c r="G36" s="105"/>
      <c r="H36" s="105"/>
      <c r="I36" s="105"/>
      <c r="J36" s="105"/>
      <c r="K36" s="105"/>
      <c r="L36" s="105"/>
      <c r="M36" s="105"/>
      <c r="N36" s="106"/>
    </row>
    <row r="37" spans="1:14" x14ac:dyDescent="0.25">
      <c r="A37" s="104"/>
      <c r="B37" s="77" t="s">
        <v>10</v>
      </c>
      <c r="C37" s="80"/>
      <c r="D37" s="108"/>
      <c r="E37" s="108"/>
      <c r="F37" s="109"/>
      <c r="G37" s="109"/>
      <c r="H37" s="109"/>
      <c r="I37" s="109"/>
      <c r="J37" s="109"/>
      <c r="K37" s="109"/>
      <c r="L37" s="109"/>
      <c r="M37" s="109"/>
      <c r="N37" s="110"/>
    </row>
    <row r="38" spans="1:14" x14ac:dyDescent="0.25">
      <c r="A38" s="104"/>
      <c r="B38" s="77" t="s">
        <v>11</v>
      </c>
      <c r="C38" s="80"/>
      <c r="D38" s="108"/>
      <c r="E38" s="108"/>
      <c r="F38" s="43"/>
      <c r="G38" s="43"/>
      <c r="H38" s="43"/>
      <c r="I38" s="43"/>
      <c r="J38" s="43"/>
      <c r="K38" s="43"/>
      <c r="L38" s="43"/>
      <c r="M38" s="43"/>
      <c r="N38" s="44"/>
    </row>
    <row r="39" spans="1:14" x14ac:dyDescent="0.25">
      <c r="A39" s="104"/>
      <c r="B39" s="77" t="s">
        <v>12</v>
      </c>
      <c r="C39" s="80"/>
      <c r="D39" s="108"/>
      <c r="E39" s="108"/>
      <c r="F39" s="43"/>
      <c r="G39" s="43"/>
      <c r="H39" s="43"/>
      <c r="I39" s="43"/>
      <c r="J39" s="43"/>
      <c r="K39" s="43"/>
      <c r="L39" s="43"/>
      <c r="M39" s="43"/>
      <c r="N39" s="44"/>
    </row>
    <row r="40" spans="1:14" x14ac:dyDescent="0.25">
      <c r="A40" s="104"/>
      <c r="B40" s="77" t="s">
        <v>13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4"/>
    </row>
    <row r="41" spans="1:14" x14ac:dyDescent="0.25">
      <c r="A41" s="104">
        <v>7</v>
      </c>
      <c r="B41" s="63" t="s">
        <v>70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4"/>
    </row>
    <row r="42" spans="1:14" x14ac:dyDescent="0.25">
      <c r="A42" s="104"/>
      <c r="B42" s="77" t="s">
        <v>10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1:14" x14ac:dyDescent="0.25">
      <c r="A43" s="104"/>
      <c r="B43" s="77" t="s">
        <v>11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</row>
    <row r="44" spans="1:14" x14ac:dyDescent="0.25">
      <c r="A44" s="104"/>
      <c r="B44" s="77" t="s">
        <v>12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</row>
    <row r="45" spans="1:14" x14ac:dyDescent="0.25">
      <c r="A45" s="104"/>
      <c r="B45" s="77" t="s">
        <v>13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</row>
    <row r="46" spans="1:14" x14ac:dyDescent="0.25">
      <c r="A46" s="104">
        <v>8</v>
      </c>
      <c r="B46" s="63" t="s">
        <v>71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</row>
    <row r="47" spans="1:14" x14ac:dyDescent="0.25">
      <c r="A47" s="104"/>
      <c r="B47" s="77" t="s">
        <v>10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</row>
    <row r="48" spans="1:14" x14ac:dyDescent="0.25">
      <c r="A48" s="104"/>
      <c r="B48" s="77" t="s">
        <v>11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</row>
    <row r="49" spans="1:14" x14ac:dyDescent="0.25">
      <c r="A49" s="104"/>
      <c r="B49" s="77" t="s">
        <v>12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4"/>
    </row>
    <row r="50" spans="1:14" x14ac:dyDescent="0.25">
      <c r="A50" s="104"/>
      <c r="B50" s="77" t="s">
        <v>13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</row>
    <row r="51" spans="1:14" x14ac:dyDescent="0.25">
      <c r="A51" s="111">
        <v>9</v>
      </c>
      <c r="B51" s="63" t="s">
        <v>72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</row>
    <row r="52" spans="1:14" x14ac:dyDescent="0.25">
      <c r="A52" s="104"/>
      <c r="B52" s="77" t="s">
        <v>10</v>
      </c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4"/>
    </row>
    <row r="53" spans="1:14" x14ac:dyDescent="0.25">
      <c r="A53" s="104"/>
      <c r="B53" s="77" t="s">
        <v>11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4"/>
    </row>
    <row r="54" spans="1:14" x14ac:dyDescent="0.25">
      <c r="A54" s="104"/>
      <c r="B54" s="77" t="s">
        <v>12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4"/>
    </row>
    <row r="55" spans="1:14" x14ac:dyDescent="0.25">
      <c r="A55" s="104"/>
      <c r="B55" s="77" t="s">
        <v>13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4"/>
    </row>
    <row r="56" spans="1:14" x14ac:dyDescent="0.25">
      <c r="A56" s="42">
        <v>10</v>
      </c>
      <c r="B56" s="63" t="s">
        <v>73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</row>
    <row r="57" spans="1:14" x14ac:dyDescent="0.25">
      <c r="A57" s="104"/>
      <c r="B57" s="77" t="s">
        <v>54</v>
      </c>
      <c r="C57" s="43"/>
      <c r="D57" s="43"/>
      <c r="E57" s="43"/>
      <c r="F57" s="293">
        <v>108768250</v>
      </c>
      <c r="G57" s="43"/>
      <c r="H57" s="43"/>
      <c r="I57" s="43"/>
      <c r="J57" s="43"/>
      <c r="K57" s="43"/>
      <c r="L57" s="43"/>
      <c r="M57" s="43"/>
      <c r="N57" s="44"/>
    </row>
    <row r="58" spans="1:14" x14ac:dyDescent="0.25">
      <c r="A58" s="104"/>
      <c r="B58" s="77" t="s">
        <v>55</v>
      </c>
      <c r="C58" s="43">
        <v>1413.4</v>
      </c>
      <c r="D58" s="43">
        <v>0</v>
      </c>
      <c r="E58" s="43">
        <v>0</v>
      </c>
      <c r="F58" s="294"/>
      <c r="G58" s="43"/>
      <c r="H58" s="43"/>
      <c r="I58" s="43"/>
      <c r="J58" s="43"/>
      <c r="K58" s="43"/>
      <c r="L58" s="43"/>
      <c r="M58" s="43"/>
      <c r="N58" s="44"/>
    </row>
    <row r="59" spans="1:14" x14ac:dyDescent="0.25">
      <c r="A59" s="104"/>
      <c r="B59" s="77" t="s">
        <v>56</v>
      </c>
      <c r="C59" s="43">
        <v>6</v>
      </c>
      <c r="D59" s="43">
        <v>3677079</v>
      </c>
      <c r="E59" s="43">
        <v>1210583.48</v>
      </c>
      <c r="F59" s="294"/>
      <c r="G59" s="43"/>
      <c r="H59" s="43"/>
      <c r="I59" s="43"/>
      <c r="J59" s="43"/>
      <c r="K59" s="43"/>
      <c r="L59" s="43"/>
      <c r="M59" s="43"/>
      <c r="N59" s="44"/>
    </row>
    <row r="60" spans="1:14" x14ac:dyDescent="0.25">
      <c r="A60" s="104"/>
      <c r="B60" s="77" t="s">
        <v>57</v>
      </c>
      <c r="C60" s="43">
        <v>660</v>
      </c>
      <c r="D60" s="43">
        <v>62933690.854000002</v>
      </c>
      <c r="E60" s="43">
        <v>32809471.302000001</v>
      </c>
      <c r="F60" s="295"/>
      <c r="G60" s="43"/>
      <c r="H60" s="43"/>
      <c r="I60" s="43"/>
      <c r="J60" s="43"/>
      <c r="K60" s="43"/>
      <c r="L60" s="43"/>
      <c r="M60" s="43"/>
      <c r="N60" s="44"/>
    </row>
    <row r="61" spans="1:14" x14ac:dyDescent="0.25">
      <c r="A61" s="42">
        <v>11</v>
      </c>
      <c r="B61" s="63" t="s">
        <v>74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4"/>
    </row>
    <row r="62" spans="1:14" x14ac:dyDescent="0.25">
      <c r="A62" s="104"/>
      <c r="B62" s="77" t="s">
        <v>10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4"/>
    </row>
    <row r="63" spans="1:14" x14ac:dyDescent="0.25">
      <c r="A63" s="104"/>
      <c r="B63" s="77" t="s">
        <v>11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4"/>
    </row>
    <row r="64" spans="1:14" x14ac:dyDescent="0.25">
      <c r="A64" s="104"/>
      <c r="B64" s="77" t="s">
        <v>12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4"/>
    </row>
    <row r="65" spans="1:14" x14ac:dyDescent="0.25">
      <c r="A65" s="104"/>
      <c r="B65" s="77" t="s">
        <v>13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4"/>
    </row>
    <row r="66" spans="1:14" x14ac:dyDescent="0.25">
      <c r="A66" s="42">
        <v>12</v>
      </c>
      <c r="B66" s="63" t="s">
        <v>75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4"/>
    </row>
    <row r="67" spans="1:14" x14ac:dyDescent="0.25">
      <c r="A67" s="104"/>
      <c r="B67" s="77" t="s">
        <v>10</v>
      </c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4"/>
    </row>
    <row r="68" spans="1:14" x14ac:dyDescent="0.25">
      <c r="A68" s="104"/>
      <c r="B68" s="77" t="s">
        <v>11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4"/>
    </row>
    <row r="69" spans="1:14" x14ac:dyDescent="0.25">
      <c r="A69" s="104"/>
      <c r="B69" s="77" t="s">
        <v>12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4"/>
    </row>
    <row r="70" spans="1:14" x14ac:dyDescent="0.25">
      <c r="A70" s="104"/>
      <c r="B70" s="77" t="s">
        <v>13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4"/>
    </row>
    <row r="71" spans="1:14" x14ac:dyDescent="0.25">
      <c r="A71" s="42">
        <v>13</v>
      </c>
      <c r="B71" s="63" t="s">
        <v>76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4"/>
    </row>
    <row r="72" spans="1:14" x14ac:dyDescent="0.25">
      <c r="A72" s="104"/>
      <c r="B72" s="77" t="s">
        <v>10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4"/>
    </row>
    <row r="73" spans="1:14" x14ac:dyDescent="0.25">
      <c r="A73" s="104"/>
      <c r="B73" s="77" t="s">
        <v>11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4"/>
    </row>
    <row r="74" spans="1:14" x14ac:dyDescent="0.25">
      <c r="A74" s="104"/>
      <c r="B74" s="77" t="s">
        <v>12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4"/>
    </row>
    <row r="75" spans="1:14" x14ac:dyDescent="0.25">
      <c r="A75" s="104"/>
      <c r="B75" s="77" t="s">
        <v>13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4"/>
    </row>
    <row r="76" spans="1:14" x14ac:dyDescent="0.25">
      <c r="A76" s="42">
        <v>14</v>
      </c>
      <c r="B76" s="63" t="s">
        <v>77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4"/>
    </row>
    <row r="77" spans="1:14" x14ac:dyDescent="0.25">
      <c r="A77" s="104"/>
      <c r="B77" s="77" t="s">
        <v>10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4"/>
    </row>
    <row r="78" spans="1:14" x14ac:dyDescent="0.25">
      <c r="A78" s="104"/>
      <c r="B78" s="77" t="s">
        <v>11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4"/>
    </row>
    <row r="79" spans="1:14" x14ac:dyDescent="0.25">
      <c r="A79" s="104"/>
      <c r="B79" s="77" t="s">
        <v>12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4"/>
    </row>
    <row r="80" spans="1:14" x14ac:dyDescent="0.25">
      <c r="A80" s="104"/>
      <c r="B80" s="77" t="s">
        <v>13</v>
      </c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4"/>
    </row>
    <row r="81" spans="1:14" x14ac:dyDescent="0.25">
      <c r="A81" s="42">
        <v>15</v>
      </c>
      <c r="B81" s="63" t="s">
        <v>78</v>
      </c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4"/>
    </row>
    <row r="82" spans="1:14" x14ac:dyDescent="0.25">
      <c r="A82" s="104"/>
      <c r="B82" s="77" t="s">
        <v>10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4"/>
    </row>
    <row r="83" spans="1:14" x14ac:dyDescent="0.25">
      <c r="A83" s="104"/>
      <c r="B83" s="77" t="s">
        <v>11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4"/>
    </row>
    <row r="84" spans="1:14" x14ac:dyDescent="0.25">
      <c r="A84" s="104"/>
      <c r="B84" s="77" t="s">
        <v>12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4"/>
    </row>
    <row r="85" spans="1:14" x14ac:dyDescent="0.25">
      <c r="A85" s="104"/>
      <c r="B85" s="77" t="s">
        <v>13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4"/>
    </row>
    <row r="86" spans="1:14" x14ac:dyDescent="0.25">
      <c r="A86" s="42">
        <v>16</v>
      </c>
      <c r="B86" s="65" t="s">
        <v>79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4"/>
    </row>
    <row r="87" spans="1:14" x14ac:dyDescent="0.25">
      <c r="A87" s="104"/>
      <c r="B87" s="77" t="s">
        <v>10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4"/>
    </row>
    <row r="88" spans="1:14" x14ac:dyDescent="0.25">
      <c r="A88" s="104"/>
      <c r="B88" s="77" t="s">
        <v>11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4"/>
    </row>
    <row r="89" spans="1:14" x14ac:dyDescent="0.25">
      <c r="A89" s="104"/>
      <c r="B89" s="77" t="s">
        <v>12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4"/>
    </row>
    <row r="90" spans="1:14" x14ac:dyDescent="0.25">
      <c r="A90" s="104"/>
      <c r="B90" s="77" t="s">
        <v>13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4"/>
    </row>
    <row r="91" spans="1:14" x14ac:dyDescent="0.25">
      <c r="A91" s="112" t="s">
        <v>80</v>
      </c>
      <c r="B91" s="66" t="s">
        <v>81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4"/>
    </row>
    <row r="92" spans="1:14" ht="30" x14ac:dyDescent="0.25">
      <c r="A92" s="112">
        <v>17</v>
      </c>
      <c r="B92" s="67" t="s">
        <v>82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4"/>
    </row>
    <row r="93" spans="1:14" x14ac:dyDescent="0.25">
      <c r="A93" s="104"/>
      <c r="B93" s="77" t="s">
        <v>10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4"/>
    </row>
    <row r="94" spans="1:14" x14ac:dyDescent="0.25">
      <c r="A94" s="104"/>
      <c r="B94" s="77" t="s">
        <v>11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4"/>
    </row>
    <row r="95" spans="1:14" x14ac:dyDescent="0.25">
      <c r="A95" s="104"/>
      <c r="B95" s="77" t="s">
        <v>12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4"/>
    </row>
    <row r="96" spans="1:14" x14ac:dyDescent="0.25">
      <c r="A96" s="104"/>
      <c r="B96" s="77" t="s">
        <v>13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4"/>
    </row>
    <row r="97" spans="1:14" x14ac:dyDescent="0.25">
      <c r="A97" s="112">
        <v>18</v>
      </c>
      <c r="B97" s="68" t="s">
        <v>83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4"/>
    </row>
    <row r="98" spans="1:14" x14ac:dyDescent="0.25">
      <c r="A98" s="104"/>
      <c r="B98" s="77" t="s">
        <v>10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4"/>
    </row>
    <row r="99" spans="1:14" x14ac:dyDescent="0.25">
      <c r="A99" s="104"/>
      <c r="B99" s="77" t="s">
        <v>11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4"/>
    </row>
    <row r="100" spans="1:14" x14ac:dyDescent="0.25">
      <c r="A100" s="104"/>
      <c r="B100" s="77" t="s">
        <v>12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4"/>
    </row>
    <row r="101" spans="1:14" x14ac:dyDescent="0.25">
      <c r="A101" s="104"/>
      <c r="B101" s="77" t="s">
        <v>13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4"/>
    </row>
    <row r="102" spans="1:14" x14ac:dyDescent="0.25">
      <c r="A102" s="112">
        <v>19</v>
      </c>
      <c r="B102" s="68" t="s">
        <v>84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4"/>
    </row>
    <row r="103" spans="1:14" x14ac:dyDescent="0.25">
      <c r="A103" s="104"/>
      <c r="B103" s="77" t="s">
        <v>10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4"/>
    </row>
    <row r="104" spans="1:14" x14ac:dyDescent="0.25">
      <c r="A104" s="104"/>
      <c r="B104" s="77" t="s">
        <v>11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4"/>
    </row>
    <row r="105" spans="1:14" x14ac:dyDescent="0.25">
      <c r="A105" s="104"/>
      <c r="B105" s="77" t="s">
        <v>12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4"/>
    </row>
    <row r="106" spans="1:14" x14ac:dyDescent="0.25">
      <c r="A106" s="104"/>
      <c r="B106" s="77" t="s">
        <v>13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4"/>
    </row>
    <row r="107" spans="1:14" x14ac:dyDescent="0.25">
      <c r="A107" s="112">
        <v>20</v>
      </c>
      <c r="B107" s="68" t="s">
        <v>85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4"/>
    </row>
    <row r="108" spans="1:14" x14ac:dyDescent="0.25">
      <c r="A108" s="104"/>
      <c r="B108" s="77" t="s">
        <v>10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4"/>
    </row>
    <row r="109" spans="1:14" x14ac:dyDescent="0.25">
      <c r="A109" s="104"/>
      <c r="B109" s="77" t="s">
        <v>11</v>
      </c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4"/>
    </row>
    <row r="110" spans="1:14" x14ac:dyDescent="0.25">
      <c r="A110" s="104"/>
      <c r="B110" s="77" t="s">
        <v>12</v>
      </c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4"/>
    </row>
    <row r="111" spans="1:14" x14ac:dyDescent="0.25">
      <c r="A111" s="104"/>
      <c r="B111" s="77" t="s">
        <v>13</v>
      </c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4"/>
    </row>
    <row r="112" spans="1:14" ht="30" x14ac:dyDescent="0.25">
      <c r="A112" s="112">
        <v>21</v>
      </c>
      <c r="B112" s="69" t="s">
        <v>86</v>
      </c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4"/>
    </row>
    <row r="113" spans="1:14" x14ac:dyDescent="0.25">
      <c r="A113" s="104"/>
      <c r="B113" s="77" t="s">
        <v>10</v>
      </c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4"/>
    </row>
    <row r="114" spans="1:14" x14ac:dyDescent="0.25">
      <c r="A114" s="104"/>
      <c r="B114" s="77" t="s">
        <v>11</v>
      </c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4"/>
    </row>
    <row r="115" spans="1:14" x14ac:dyDescent="0.25">
      <c r="A115" s="104"/>
      <c r="B115" s="77" t="s">
        <v>12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4"/>
    </row>
    <row r="116" spans="1:14" x14ac:dyDescent="0.25">
      <c r="A116" s="104"/>
      <c r="B116" s="77" t="s">
        <v>13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4"/>
    </row>
    <row r="117" spans="1:14" x14ac:dyDescent="0.25">
      <c r="A117" s="112"/>
      <c r="B117" s="70" t="s">
        <v>87</v>
      </c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4"/>
    </row>
    <row r="118" spans="1:14" ht="30" x14ac:dyDescent="0.25">
      <c r="A118" s="112">
        <v>22</v>
      </c>
      <c r="B118" s="71" t="s">
        <v>88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4"/>
    </row>
    <row r="119" spans="1:14" x14ac:dyDescent="0.25">
      <c r="A119" s="104"/>
      <c r="B119" s="77" t="s">
        <v>10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4"/>
    </row>
    <row r="120" spans="1:14" x14ac:dyDescent="0.25">
      <c r="A120" s="104"/>
      <c r="B120" s="77" t="s">
        <v>11</v>
      </c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4"/>
    </row>
    <row r="121" spans="1:14" x14ac:dyDescent="0.25">
      <c r="A121" s="104"/>
      <c r="B121" s="77" t="s">
        <v>12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4"/>
    </row>
    <row r="122" spans="1:14" x14ac:dyDescent="0.25">
      <c r="A122" s="104"/>
      <c r="B122" s="77" t="s">
        <v>13</v>
      </c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4"/>
    </row>
    <row r="123" spans="1:14" ht="28.5" x14ac:dyDescent="0.25">
      <c r="A123" s="112"/>
      <c r="B123" s="70" t="s">
        <v>89</v>
      </c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4"/>
    </row>
    <row r="124" spans="1:14" ht="38.25" customHeight="1" x14ac:dyDescent="0.25">
      <c r="A124" s="112">
        <v>23</v>
      </c>
      <c r="B124" s="72" t="s">
        <v>90</v>
      </c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4"/>
    </row>
    <row r="125" spans="1:14" x14ac:dyDescent="0.25">
      <c r="A125" s="104"/>
      <c r="B125" s="77" t="s">
        <v>10</v>
      </c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4"/>
    </row>
    <row r="126" spans="1:14" x14ac:dyDescent="0.25">
      <c r="A126" s="104"/>
      <c r="B126" s="77" t="s">
        <v>11</v>
      </c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4"/>
    </row>
    <row r="127" spans="1:14" x14ac:dyDescent="0.25">
      <c r="A127" s="104"/>
      <c r="B127" s="77" t="s">
        <v>12</v>
      </c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4"/>
    </row>
    <row r="128" spans="1:14" x14ac:dyDescent="0.25">
      <c r="A128" s="104"/>
      <c r="B128" s="77" t="s">
        <v>13</v>
      </c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4"/>
    </row>
    <row r="129" spans="1:14" ht="30" x14ac:dyDescent="0.25">
      <c r="A129" s="112">
        <v>24</v>
      </c>
      <c r="B129" s="72" t="s">
        <v>91</v>
      </c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4"/>
    </row>
    <row r="130" spans="1:14" x14ac:dyDescent="0.25">
      <c r="A130" s="104"/>
      <c r="B130" s="77" t="s">
        <v>10</v>
      </c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4"/>
    </row>
    <row r="131" spans="1:14" x14ac:dyDescent="0.25">
      <c r="A131" s="104"/>
      <c r="B131" s="77" t="s">
        <v>11</v>
      </c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4"/>
    </row>
    <row r="132" spans="1:14" x14ac:dyDescent="0.25">
      <c r="A132" s="104"/>
      <c r="B132" s="77" t="s">
        <v>12</v>
      </c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4"/>
    </row>
    <row r="133" spans="1:14" x14ac:dyDescent="0.25">
      <c r="A133" s="104"/>
      <c r="B133" s="77" t="s">
        <v>13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4"/>
    </row>
    <row r="134" spans="1:14" ht="30" x14ac:dyDescent="0.25">
      <c r="A134" s="112">
        <v>25</v>
      </c>
      <c r="B134" s="72" t="s">
        <v>92</v>
      </c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4"/>
    </row>
    <row r="135" spans="1:14" s="35" customFormat="1" x14ac:dyDescent="0.25">
      <c r="A135" s="104"/>
      <c r="B135" s="77" t="s">
        <v>10</v>
      </c>
      <c r="C135" s="43"/>
      <c r="D135" s="43"/>
      <c r="E135" s="43"/>
      <c r="F135" s="43"/>
      <c r="G135" s="43">
        <v>221</v>
      </c>
      <c r="H135" s="43"/>
      <c r="I135" s="43"/>
      <c r="J135" s="43"/>
      <c r="K135" s="43"/>
      <c r="L135" s="43"/>
      <c r="M135" s="43"/>
      <c r="N135" s="44"/>
    </row>
    <row r="136" spans="1:14" s="35" customFormat="1" x14ac:dyDescent="0.25">
      <c r="A136" s="104"/>
      <c r="B136" s="77" t="s">
        <v>11</v>
      </c>
      <c r="C136" s="43"/>
      <c r="D136" s="43"/>
      <c r="E136" s="43"/>
      <c r="F136" s="43"/>
      <c r="G136" s="43">
        <v>925</v>
      </c>
      <c r="H136" s="43">
        <v>1889</v>
      </c>
      <c r="I136" s="43">
        <v>604</v>
      </c>
      <c r="J136" s="43">
        <v>2117000</v>
      </c>
      <c r="K136" s="43"/>
      <c r="L136" s="43"/>
      <c r="M136" s="43"/>
      <c r="N136" s="44"/>
    </row>
    <row r="137" spans="1:14" x14ac:dyDescent="0.25">
      <c r="A137" s="104"/>
      <c r="B137" s="77" t="s">
        <v>12</v>
      </c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4"/>
    </row>
    <row r="138" spans="1:14" x14ac:dyDescent="0.25">
      <c r="A138" s="104"/>
      <c r="B138" s="77" t="s">
        <v>13</v>
      </c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4"/>
    </row>
    <row r="139" spans="1:14" x14ac:dyDescent="0.25">
      <c r="A139" s="112">
        <v>26</v>
      </c>
      <c r="B139" s="72" t="s">
        <v>93</v>
      </c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4"/>
    </row>
    <row r="140" spans="1:14" x14ac:dyDescent="0.25">
      <c r="A140" s="104"/>
      <c r="B140" s="77" t="s">
        <v>10</v>
      </c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4"/>
    </row>
    <row r="141" spans="1:14" x14ac:dyDescent="0.25">
      <c r="A141" s="104"/>
      <c r="B141" s="77" t="s">
        <v>55</v>
      </c>
      <c r="C141" s="43"/>
      <c r="D141" s="43"/>
      <c r="E141" s="43"/>
      <c r="F141" s="43"/>
      <c r="G141" s="43">
        <v>895</v>
      </c>
      <c r="H141" s="43">
        <v>9764598</v>
      </c>
      <c r="I141" s="43">
        <v>7389089</v>
      </c>
      <c r="J141" s="43">
        <v>609610</v>
      </c>
      <c r="K141" s="43"/>
      <c r="L141" s="43"/>
      <c r="M141" s="43"/>
      <c r="N141" s="44"/>
    </row>
    <row r="142" spans="1:14" x14ac:dyDescent="0.25">
      <c r="A142" s="104"/>
      <c r="B142" s="77" t="s">
        <v>12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4"/>
    </row>
    <row r="143" spans="1:14" x14ac:dyDescent="0.25">
      <c r="A143" s="104"/>
      <c r="B143" s="77" t="s">
        <v>13</v>
      </c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4"/>
    </row>
    <row r="144" spans="1:14" x14ac:dyDescent="0.25">
      <c r="A144" s="112">
        <v>27</v>
      </c>
      <c r="B144" s="72" t="s">
        <v>94</v>
      </c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4"/>
    </row>
    <row r="145" spans="1:14" x14ac:dyDescent="0.25">
      <c r="A145" s="104"/>
      <c r="B145" s="77" t="s">
        <v>10</v>
      </c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4"/>
    </row>
    <row r="146" spans="1:14" x14ac:dyDescent="0.25">
      <c r="A146" s="104"/>
      <c r="B146" s="77" t="s">
        <v>11</v>
      </c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4"/>
    </row>
    <row r="147" spans="1:14" x14ac:dyDescent="0.25">
      <c r="A147" s="104"/>
      <c r="B147" s="77" t="s">
        <v>12</v>
      </c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4"/>
    </row>
    <row r="148" spans="1:14" x14ac:dyDescent="0.25">
      <c r="A148" s="104"/>
      <c r="B148" s="77" t="s">
        <v>13</v>
      </c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4"/>
    </row>
    <row r="149" spans="1:14" x14ac:dyDescent="0.25">
      <c r="A149" s="112">
        <v>28</v>
      </c>
      <c r="B149" s="72" t="s">
        <v>95</v>
      </c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4"/>
    </row>
    <row r="150" spans="1:14" x14ac:dyDescent="0.25">
      <c r="A150" s="104"/>
      <c r="B150" s="77" t="s">
        <v>10</v>
      </c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4"/>
    </row>
    <row r="151" spans="1:14" x14ac:dyDescent="0.25">
      <c r="A151" s="104"/>
      <c r="B151" s="77" t="s">
        <v>11</v>
      </c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4"/>
    </row>
    <row r="152" spans="1:14" x14ac:dyDescent="0.25">
      <c r="A152" s="104"/>
      <c r="B152" s="77" t="s">
        <v>12</v>
      </c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4"/>
    </row>
    <row r="153" spans="1:14" x14ac:dyDescent="0.25">
      <c r="A153" s="104"/>
      <c r="B153" s="77" t="s">
        <v>13</v>
      </c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4"/>
    </row>
    <row r="154" spans="1:14" x14ac:dyDescent="0.25">
      <c r="A154" s="112">
        <v>29</v>
      </c>
      <c r="B154" s="72" t="s">
        <v>96</v>
      </c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4"/>
    </row>
    <row r="155" spans="1:14" x14ac:dyDescent="0.25">
      <c r="A155" s="104"/>
      <c r="B155" s="77" t="s">
        <v>10</v>
      </c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4"/>
    </row>
    <row r="156" spans="1:14" x14ac:dyDescent="0.25">
      <c r="A156" s="104"/>
      <c r="B156" s="77" t="s">
        <v>11</v>
      </c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4"/>
    </row>
    <row r="157" spans="1:14" x14ac:dyDescent="0.25">
      <c r="A157" s="104"/>
      <c r="B157" s="77" t="s">
        <v>12</v>
      </c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4"/>
    </row>
    <row r="158" spans="1:14" x14ac:dyDescent="0.25">
      <c r="A158" s="104"/>
      <c r="B158" s="77" t="s">
        <v>13</v>
      </c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4"/>
    </row>
    <row r="159" spans="1:14" ht="30" x14ac:dyDescent="0.25">
      <c r="A159" s="112">
        <v>30</v>
      </c>
      <c r="B159" s="77" t="s">
        <v>149</v>
      </c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4"/>
    </row>
    <row r="160" spans="1:14" x14ac:dyDescent="0.25">
      <c r="A160" s="104"/>
      <c r="B160" s="77" t="s">
        <v>10</v>
      </c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4"/>
    </row>
    <row r="161" spans="1:14" x14ac:dyDescent="0.25">
      <c r="A161" s="104"/>
      <c r="B161" s="77" t="s">
        <v>11</v>
      </c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4"/>
    </row>
    <row r="162" spans="1:14" ht="30" x14ac:dyDescent="0.25">
      <c r="A162" s="104"/>
      <c r="B162" s="77" t="s">
        <v>150</v>
      </c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4"/>
    </row>
    <row r="163" spans="1:14" x14ac:dyDescent="0.25">
      <c r="A163" s="104"/>
      <c r="B163" s="113" t="s">
        <v>13</v>
      </c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4"/>
    </row>
    <row r="164" spans="1:14" x14ac:dyDescent="0.25">
      <c r="A164" s="112">
        <v>31</v>
      </c>
      <c r="B164" s="72" t="s">
        <v>98</v>
      </c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4"/>
    </row>
    <row r="165" spans="1:14" x14ac:dyDescent="0.25">
      <c r="A165" s="104"/>
      <c r="B165" s="77" t="s">
        <v>10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4"/>
    </row>
    <row r="166" spans="1:14" x14ac:dyDescent="0.25">
      <c r="A166" s="104"/>
      <c r="B166" s="77" t="s">
        <v>11</v>
      </c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4"/>
    </row>
    <row r="167" spans="1:14" x14ac:dyDescent="0.25">
      <c r="A167" s="104"/>
      <c r="B167" s="77" t="s">
        <v>12</v>
      </c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4"/>
    </row>
    <row r="168" spans="1:14" x14ac:dyDescent="0.25">
      <c r="A168" s="104"/>
      <c r="B168" s="77" t="s">
        <v>13</v>
      </c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4"/>
    </row>
    <row r="169" spans="1:14" ht="30" x14ac:dyDescent="0.25">
      <c r="A169" s="112">
        <v>32</v>
      </c>
      <c r="B169" s="72" t="s">
        <v>99</v>
      </c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4"/>
    </row>
    <row r="170" spans="1:14" x14ac:dyDescent="0.25">
      <c r="A170" s="104"/>
      <c r="B170" s="77" t="s">
        <v>10</v>
      </c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4"/>
    </row>
    <row r="171" spans="1:14" x14ac:dyDescent="0.25">
      <c r="A171" s="104"/>
      <c r="B171" s="77" t="s">
        <v>11</v>
      </c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4"/>
    </row>
    <row r="172" spans="1:14" x14ac:dyDescent="0.25">
      <c r="A172" s="104"/>
      <c r="B172" s="77" t="s">
        <v>12</v>
      </c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4"/>
    </row>
    <row r="173" spans="1:14" x14ac:dyDescent="0.25">
      <c r="A173" s="104"/>
      <c r="B173" s="77" t="s">
        <v>13</v>
      </c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4"/>
    </row>
    <row r="174" spans="1:14" x14ac:dyDescent="0.25">
      <c r="A174" s="112">
        <v>33</v>
      </c>
      <c r="B174" s="72" t="s">
        <v>100</v>
      </c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4"/>
    </row>
    <row r="175" spans="1:14" x14ac:dyDescent="0.25">
      <c r="A175" s="104"/>
      <c r="B175" s="77" t="s">
        <v>10</v>
      </c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4"/>
    </row>
    <row r="176" spans="1:14" x14ac:dyDescent="0.25">
      <c r="A176" s="104"/>
      <c r="B176" s="77" t="s">
        <v>11</v>
      </c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4"/>
    </row>
    <row r="177" spans="1:14" x14ac:dyDescent="0.25">
      <c r="A177" s="104"/>
      <c r="B177" s="77" t="s">
        <v>12</v>
      </c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4"/>
    </row>
    <row r="178" spans="1:14" x14ac:dyDescent="0.25">
      <c r="A178" s="104"/>
      <c r="B178" s="77" t="s">
        <v>13</v>
      </c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4"/>
    </row>
    <row r="179" spans="1:14" x14ac:dyDescent="0.25">
      <c r="A179" s="112"/>
      <c r="B179" s="70" t="s">
        <v>101</v>
      </c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4"/>
    </row>
    <row r="180" spans="1:14" x14ac:dyDescent="0.25">
      <c r="A180" s="112"/>
      <c r="B180" s="73" t="s">
        <v>102</v>
      </c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4"/>
    </row>
    <row r="181" spans="1:14" x14ac:dyDescent="0.25">
      <c r="A181" s="112">
        <v>34</v>
      </c>
      <c r="B181" s="74" t="s">
        <v>103</v>
      </c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4"/>
    </row>
    <row r="182" spans="1:14" x14ac:dyDescent="0.25">
      <c r="A182" s="104"/>
      <c r="B182" s="77" t="s">
        <v>10</v>
      </c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4"/>
    </row>
    <row r="183" spans="1:14" x14ac:dyDescent="0.25">
      <c r="A183" s="104"/>
      <c r="B183" s="77" t="s">
        <v>11</v>
      </c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4"/>
    </row>
    <row r="184" spans="1:14" x14ac:dyDescent="0.25">
      <c r="A184" s="104"/>
      <c r="B184" s="77" t="s">
        <v>12</v>
      </c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4"/>
    </row>
    <row r="185" spans="1:14" x14ac:dyDescent="0.25">
      <c r="A185" s="104"/>
      <c r="B185" s="77" t="s">
        <v>13</v>
      </c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4"/>
    </row>
    <row r="186" spans="1:14" x14ac:dyDescent="0.25">
      <c r="A186" s="112">
        <v>35</v>
      </c>
      <c r="B186" s="74" t="s">
        <v>104</v>
      </c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4"/>
    </row>
    <row r="187" spans="1:14" x14ac:dyDescent="0.25">
      <c r="A187" s="104"/>
      <c r="B187" s="77" t="s">
        <v>10</v>
      </c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4"/>
    </row>
    <row r="188" spans="1:14" x14ac:dyDescent="0.25">
      <c r="A188" s="104"/>
      <c r="B188" s="77" t="s">
        <v>11</v>
      </c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4"/>
    </row>
    <row r="189" spans="1:14" x14ac:dyDescent="0.25">
      <c r="A189" s="104"/>
      <c r="B189" s="77" t="s">
        <v>12</v>
      </c>
      <c r="C189" s="43">
        <v>12</v>
      </c>
      <c r="D189" s="43">
        <v>6011427</v>
      </c>
      <c r="E189" s="43"/>
      <c r="F189" s="43">
        <v>1372000</v>
      </c>
      <c r="G189" s="43"/>
      <c r="H189" s="43"/>
      <c r="I189" s="43"/>
      <c r="J189" s="43"/>
      <c r="K189" s="43"/>
      <c r="L189" s="43"/>
      <c r="M189" s="43"/>
      <c r="N189" s="44"/>
    </row>
    <row r="190" spans="1:14" x14ac:dyDescent="0.25">
      <c r="A190" s="104"/>
      <c r="B190" s="77" t="s">
        <v>13</v>
      </c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4"/>
    </row>
    <row r="191" spans="1:14" x14ac:dyDescent="0.25">
      <c r="A191" s="112">
        <v>36</v>
      </c>
      <c r="B191" s="74" t="s">
        <v>105</v>
      </c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4"/>
    </row>
    <row r="192" spans="1:14" x14ac:dyDescent="0.25">
      <c r="A192" s="104"/>
      <c r="B192" s="77" t="s">
        <v>10</v>
      </c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4"/>
    </row>
    <row r="193" spans="1:14" x14ac:dyDescent="0.25">
      <c r="A193" s="104"/>
      <c r="B193" s="77" t="s">
        <v>11</v>
      </c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4"/>
    </row>
    <row r="194" spans="1:14" x14ac:dyDescent="0.25">
      <c r="A194" s="104"/>
      <c r="B194" s="77" t="s">
        <v>12</v>
      </c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4"/>
    </row>
    <row r="195" spans="1:14" x14ac:dyDescent="0.25">
      <c r="A195" s="104"/>
      <c r="B195" s="77" t="s">
        <v>13</v>
      </c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4"/>
    </row>
    <row r="196" spans="1:14" ht="28.5" x14ac:dyDescent="0.25">
      <c r="A196" s="112">
        <v>37</v>
      </c>
      <c r="B196" s="113" t="s">
        <v>139</v>
      </c>
      <c r="C196" s="105"/>
      <c r="D196" s="105"/>
      <c r="E196" s="105"/>
      <c r="F196" s="43"/>
      <c r="G196" s="43"/>
      <c r="H196" s="43"/>
      <c r="I196" s="43"/>
      <c r="J196" s="43"/>
      <c r="K196" s="43"/>
      <c r="L196" s="43"/>
      <c r="M196" s="43"/>
      <c r="N196" s="44"/>
    </row>
    <row r="197" spans="1:14" x14ac:dyDescent="0.25">
      <c r="A197" s="104"/>
      <c r="B197" s="77" t="s">
        <v>54</v>
      </c>
      <c r="C197" s="80">
        <v>2</v>
      </c>
      <c r="D197" s="108"/>
      <c r="E197" s="105"/>
      <c r="F197" s="43"/>
      <c r="G197" s="43"/>
      <c r="H197" s="43"/>
      <c r="I197" s="43"/>
      <c r="J197" s="43"/>
      <c r="K197" s="43"/>
      <c r="L197" s="43"/>
      <c r="M197" s="43"/>
      <c r="N197" s="44"/>
    </row>
    <row r="198" spans="1:14" x14ac:dyDescent="0.25">
      <c r="A198" s="104"/>
      <c r="B198" s="77" t="s">
        <v>55</v>
      </c>
      <c r="C198" s="80">
        <v>32</v>
      </c>
      <c r="D198" s="108">
        <v>103298295</v>
      </c>
      <c r="E198" s="108">
        <v>41720108</v>
      </c>
      <c r="F198" s="43"/>
      <c r="G198" s="43"/>
      <c r="H198" s="43"/>
      <c r="I198" s="43"/>
      <c r="J198" s="43"/>
      <c r="K198" s="43"/>
      <c r="L198" s="43"/>
      <c r="M198" s="43"/>
      <c r="N198" s="44"/>
    </row>
    <row r="199" spans="1:14" x14ac:dyDescent="0.25">
      <c r="A199" s="104"/>
      <c r="B199" s="77" t="s">
        <v>56</v>
      </c>
      <c r="C199" s="80">
        <v>11</v>
      </c>
      <c r="D199" s="108">
        <v>11934615</v>
      </c>
      <c r="E199" s="108">
        <v>1420564</v>
      </c>
      <c r="F199" s="43"/>
      <c r="G199" s="43"/>
      <c r="H199" s="43"/>
      <c r="I199" s="43"/>
      <c r="J199" s="43"/>
      <c r="K199" s="43"/>
      <c r="L199" s="43"/>
      <c r="M199" s="43"/>
      <c r="N199" s="44"/>
    </row>
    <row r="200" spans="1:14" x14ac:dyDescent="0.25">
      <c r="A200" s="104"/>
      <c r="B200" s="77" t="s">
        <v>57</v>
      </c>
      <c r="C200" s="80">
        <f>18+2</f>
        <v>20</v>
      </c>
      <c r="D200" s="108">
        <v>52961766</v>
      </c>
      <c r="E200" s="108">
        <v>8701938</v>
      </c>
      <c r="F200" s="43"/>
      <c r="G200" s="43"/>
      <c r="H200" s="43"/>
      <c r="I200" s="43"/>
      <c r="J200" s="43"/>
      <c r="K200" s="43"/>
      <c r="L200" s="43"/>
      <c r="M200" s="43"/>
      <c r="N200" s="44"/>
    </row>
    <row r="201" spans="1:14" x14ac:dyDescent="0.25">
      <c r="A201" s="112">
        <v>38</v>
      </c>
      <c r="B201" s="74" t="s">
        <v>107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4"/>
    </row>
    <row r="202" spans="1:14" x14ac:dyDescent="0.25">
      <c r="A202" s="104"/>
      <c r="B202" s="77" t="s">
        <v>10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4"/>
    </row>
    <row r="203" spans="1:14" x14ac:dyDescent="0.25">
      <c r="A203" s="104"/>
      <c r="B203" s="77" t="s">
        <v>11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4"/>
    </row>
    <row r="204" spans="1:14" x14ac:dyDescent="0.25">
      <c r="A204" s="104"/>
      <c r="B204" s="77" t="s">
        <v>12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4"/>
    </row>
    <row r="205" spans="1:14" x14ac:dyDescent="0.25">
      <c r="A205" s="104"/>
      <c r="B205" s="77" t="s">
        <v>13</v>
      </c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4"/>
    </row>
    <row r="206" spans="1:14" ht="30" x14ac:dyDescent="0.25">
      <c r="A206" s="112">
        <v>39</v>
      </c>
      <c r="B206" s="74" t="s">
        <v>108</v>
      </c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4"/>
    </row>
    <row r="207" spans="1:14" x14ac:dyDescent="0.25">
      <c r="A207" s="104"/>
      <c r="B207" s="77" t="s">
        <v>10</v>
      </c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4"/>
    </row>
    <row r="208" spans="1:14" x14ac:dyDescent="0.25">
      <c r="A208" s="104"/>
      <c r="B208" s="77" t="s">
        <v>11</v>
      </c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4"/>
    </row>
    <row r="209" spans="1:14" x14ac:dyDescent="0.25">
      <c r="A209" s="104"/>
      <c r="B209" s="77" t="s">
        <v>12</v>
      </c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4"/>
    </row>
    <row r="210" spans="1:14" x14ac:dyDescent="0.25">
      <c r="A210" s="104"/>
      <c r="B210" s="77" t="s">
        <v>13</v>
      </c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4"/>
    </row>
    <row r="211" spans="1:14" x14ac:dyDescent="0.25">
      <c r="A211" s="112">
        <v>40</v>
      </c>
      <c r="B211" s="74" t="s">
        <v>109</v>
      </c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4"/>
    </row>
    <row r="212" spans="1:14" x14ac:dyDescent="0.25">
      <c r="A212" s="104"/>
      <c r="B212" s="77" t="s">
        <v>10</v>
      </c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4"/>
    </row>
    <row r="213" spans="1:14" x14ac:dyDescent="0.25">
      <c r="A213" s="104"/>
      <c r="B213" s="77" t="s">
        <v>11</v>
      </c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4"/>
    </row>
    <row r="214" spans="1:14" x14ac:dyDescent="0.25">
      <c r="A214" s="104"/>
      <c r="B214" s="77" t="s">
        <v>12</v>
      </c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4"/>
    </row>
    <row r="215" spans="1:14" x14ac:dyDescent="0.25">
      <c r="A215" s="104"/>
      <c r="B215" s="77" t="s">
        <v>13</v>
      </c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4"/>
    </row>
    <row r="216" spans="1:14" x14ac:dyDescent="0.25">
      <c r="A216" s="112">
        <v>41</v>
      </c>
      <c r="B216" s="74" t="s">
        <v>110</v>
      </c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4"/>
    </row>
    <row r="217" spans="1:14" x14ac:dyDescent="0.25">
      <c r="A217" s="104"/>
      <c r="B217" s="77" t="s">
        <v>10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4"/>
    </row>
    <row r="218" spans="1:14" x14ac:dyDescent="0.25">
      <c r="A218" s="104"/>
      <c r="B218" s="77" t="s">
        <v>11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4"/>
    </row>
    <row r="219" spans="1:14" x14ac:dyDescent="0.25">
      <c r="A219" s="104"/>
      <c r="B219" s="77" t="s">
        <v>12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4"/>
    </row>
    <row r="220" spans="1:14" x14ac:dyDescent="0.25">
      <c r="A220" s="104"/>
      <c r="B220" s="77" t="s">
        <v>13</v>
      </c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4"/>
    </row>
    <row r="221" spans="1:14" x14ac:dyDescent="0.25">
      <c r="A221" s="112">
        <v>42</v>
      </c>
      <c r="B221" s="74" t="s">
        <v>111</v>
      </c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4"/>
    </row>
    <row r="222" spans="1:14" x14ac:dyDescent="0.25">
      <c r="A222" s="104"/>
      <c r="B222" s="77" t="s">
        <v>10</v>
      </c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4"/>
    </row>
    <row r="223" spans="1:14" x14ac:dyDescent="0.25">
      <c r="A223" s="104"/>
      <c r="B223" s="77" t="s">
        <v>11</v>
      </c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4"/>
    </row>
    <row r="224" spans="1:14" x14ac:dyDescent="0.25">
      <c r="A224" s="104"/>
      <c r="B224" s="77" t="s">
        <v>12</v>
      </c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4"/>
    </row>
    <row r="225" spans="1:14" x14ac:dyDescent="0.25">
      <c r="A225" s="104"/>
      <c r="B225" s="77" t="s">
        <v>13</v>
      </c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4"/>
    </row>
    <row r="226" spans="1:14" x14ac:dyDescent="0.25">
      <c r="A226" s="114"/>
      <c r="B226" s="73" t="s">
        <v>112</v>
      </c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4"/>
    </row>
    <row r="227" spans="1:14" ht="30" x14ac:dyDescent="0.25">
      <c r="A227" s="112">
        <v>43</v>
      </c>
      <c r="B227" s="69" t="s">
        <v>113</v>
      </c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4"/>
    </row>
    <row r="228" spans="1:14" x14ac:dyDescent="0.25">
      <c r="A228" s="104"/>
      <c r="B228" s="77" t="s">
        <v>10</v>
      </c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4"/>
    </row>
    <row r="229" spans="1:14" x14ac:dyDescent="0.25">
      <c r="A229" s="104"/>
      <c r="B229" s="77" t="s">
        <v>11</v>
      </c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4"/>
    </row>
    <row r="230" spans="1:14" x14ac:dyDescent="0.25">
      <c r="A230" s="104"/>
      <c r="B230" s="77" t="s">
        <v>12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4"/>
    </row>
    <row r="231" spans="1:14" x14ac:dyDescent="0.25">
      <c r="A231" s="104"/>
      <c r="B231" s="77" t="s">
        <v>13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4"/>
    </row>
    <row r="232" spans="1:14" ht="28.5" x14ac:dyDescent="0.25">
      <c r="A232" s="112">
        <v>44</v>
      </c>
      <c r="B232" s="113" t="s">
        <v>143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4"/>
    </row>
    <row r="233" spans="1:14" x14ac:dyDescent="0.25">
      <c r="A233" s="104"/>
      <c r="B233" s="77" t="s">
        <v>10</v>
      </c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4"/>
    </row>
    <row r="234" spans="1:14" x14ac:dyDescent="0.25">
      <c r="A234" s="104"/>
      <c r="B234" s="77" t="s">
        <v>11</v>
      </c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4"/>
    </row>
    <row r="235" spans="1:14" x14ac:dyDescent="0.25">
      <c r="A235" s="104"/>
      <c r="B235" s="77" t="s">
        <v>12</v>
      </c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4"/>
    </row>
    <row r="236" spans="1:14" x14ac:dyDescent="0.25">
      <c r="A236" s="104"/>
      <c r="B236" s="77" t="s">
        <v>13</v>
      </c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4"/>
    </row>
    <row r="237" spans="1:14" ht="30" x14ac:dyDescent="0.25">
      <c r="A237" s="112">
        <v>45</v>
      </c>
      <c r="B237" s="69" t="s">
        <v>115</v>
      </c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4"/>
    </row>
    <row r="238" spans="1:14" x14ac:dyDescent="0.25">
      <c r="A238" s="104"/>
      <c r="B238" s="77" t="s">
        <v>10</v>
      </c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4"/>
    </row>
    <row r="239" spans="1:14" x14ac:dyDescent="0.25">
      <c r="A239" s="104"/>
      <c r="B239" s="77" t="s">
        <v>11</v>
      </c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4"/>
    </row>
    <row r="240" spans="1:14" x14ac:dyDescent="0.25">
      <c r="A240" s="104"/>
      <c r="B240" s="77" t="s">
        <v>12</v>
      </c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4"/>
    </row>
    <row r="241" spans="1:14" x14ac:dyDescent="0.25">
      <c r="A241" s="104"/>
      <c r="B241" s="77" t="s">
        <v>13</v>
      </c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4"/>
    </row>
    <row r="242" spans="1:14" x14ac:dyDescent="0.25">
      <c r="A242" s="112">
        <v>46</v>
      </c>
      <c r="B242" s="69" t="s">
        <v>116</v>
      </c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4"/>
    </row>
    <row r="243" spans="1:14" x14ac:dyDescent="0.25">
      <c r="A243" s="104"/>
      <c r="B243" s="77" t="s">
        <v>10</v>
      </c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6"/>
    </row>
    <row r="244" spans="1:14" x14ac:dyDescent="0.25">
      <c r="A244" s="104"/>
      <c r="B244" s="77" t="s">
        <v>11</v>
      </c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6"/>
    </row>
    <row r="245" spans="1:14" x14ac:dyDescent="0.25">
      <c r="A245" s="104"/>
      <c r="B245" s="77" t="s">
        <v>12</v>
      </c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6"/>
    </row>
    <row r="246" spans="1:14" x14ac:dyDescent="0.25">
      <c r="A246" s="104"/>
      <c r="B246" s="77" t="s">
        <v>13</v>
      </c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6"/>
    </row>
    <row r="247" spans="1:14" x14ac:dyDescent="0.25">
      <c r="A247" s="112">
        <v>47</v>
      </c>
      <c r="B247" s="69" t="s">
        <v>117</v>
      </c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4"/>
    </row>
    <row r="248" spans="1:14" x14ac:dyDescent="0.25">
      <c r="A248" s="104"/>
      <c r="B248" s="77" t="s">
        <v>10</v>
      </c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4"/>
    </row>
    <row r="249" spans="1:14" x14ac:dyDescent="0.25">
      <c r="A249" s="104"/>
      <c r="B249" s="77" t="s">
        <v>11</v>
      </c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4"/>
    </row>
    <row r="250" spans="1:14" x14ac:dyDescent="0.25">
      <c r="A250" s="104"/>
      <c r="B250" s="77" t="s">
        <v>12</v>
      </c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4"/>
    </row>
    <row r="251" spans="1:14" x14ac:dyDescent="0.25">
      <c r="A251" s="104"/>
      <c r="B251" s="77" t="s">
        <v>13</v>
      </c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4"/>
    </row>
    <row r="252" spans="1:14" x14ac:dyDescent="0.25">
      <c r="A252" s="112">
        <v>48</v>
      </c>
      <c r="B252" s="69" t="s">
        <v>118</v>
      </c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4"/>
    </row>
    <row r="253" spans="1:14" x14ac:dyDescent="0.25">
      <c r="A253" s="104"/>
      <c r="B253" s="77" t="s">
        <v>10</v>
      </c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4"/>
    </row>
    <row r="254" spans="1:14" x14ac:dyDescent="0.25">
      <c r="A254" s="104"/>
      <c r="B254" s="77" t="s">
        <v>11</v>
      </c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4"/>
    </row>
    <row r="255" spans="1:14" x14ac:dyDescent="0.25">
      <c r="A255" s="104"/>
      <c r="B255" s="77" t="s">
        <v>12</v>
      </c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4"/>
    </row>
    <row r="256" spans="1:14" x14ac:dyDescent="0.25">
      <c r="A256" s="104"/>
      <c r="B256" s="77" t="s">
        <v>13</v>
      </c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4"/>
    </row>
    <row r="257" spans="1:14" x14ac:dyDescent="0.25">
      <c r="A257" s="112">
        <v>49</v>
      </c>
      <c r="B257" s="69" t="s">
        <v>119</v>
      </c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4"/>
    </row>
    <row r="258" spans="1:14" x14ac:dyDescent="0.25">
      <c r="A258" s="104"/>
      <c r="B258" s="77" t="s">
        <v>10</v>
      </c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4"/>
    </row>
    <row r="259" spans="1:14" x14ac:dyDescent="0.25">
      <c r="A259" s="104"/>
      <c r="B259" s="77" t="s">
        <v>11</v>
      </c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4"/>
    </row>
    <row r="260" spans="1:14" x14ac:dyDescent="0.25">
      <c r="A260" s="104"/>
      <c r="B260" s="77" t="s">
        <v>12</v>
      </c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4"/>
    </row>
    <row r="261" spans="1:14" x14ac:dyDescent="0.25">
      <c r="A261" s="104"/>
      <c r="B261" s="77" t="s">
        <v>13</v>
      </c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4"/>
    </row>
    <row r="262" spans="1:14" ht="30" x14ac:dyDescent="0.25">
      <c r="A262" s="112">
        <v>50</v>
      </c>
      <c r="B262" s="69" t="s">
        <v>120</v>
      </c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4"/>
    </row>
    <row r="263" spans="1:14" x14ac:dyDescent="0.25">
      <c r="A263" s="104"/>
      <c r="B263" s="77" t="s">
        <v>10</v>
      </c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4"/>
    </row>
    <row r="264" spans="1:14" x14ac:dyDescent="0.25">
      <c r="A264" s="104"/>
      <c r="B264" s="77" t="s">
        <v>11</v>
      </c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4"/>
    </row>
    <row r="265" spans="1:14" x14ac:dyDescent="0.25">
      <c r="A265" s="104"/>
      <c r="B265" s="77" t="s">
        <v>12</v>
      </c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4"/>
    </row>
    <row r="266" spans="1:14" x14ac:dyDescent="0.25">
      <c r="A266" s="104"/>
      <c r="B266" s="77" t="s">
        <v>13</v>
      </c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4"/>
    </row>
    <row r="267" spans="1:14" x14ac:dyDescent="0.25">
      <c r="A267" s="112">
        <v>51</v>
      </c>
      <c r="B267" s="69" t="s">
        <v>121</v>
      </c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4"/>
    </row>
    <row r="268" spans="1:14" x14ac:dyDescent="0.25">
      <c r="A268" s="104"/>
      <c r="B268" s="77" t="s">
        <v>10</v>
      </c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4"/>
    </row>
    <row r="269" spans="1:14" x14ac:dyDescent="0.25">
      <c r="A269" s="104"/>
      <c r="B269" s="77" t="s">
        <v>11</v>
      </c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4"/>
    </row>
    <row r="270" spans="1:14" x14ac:dyDescent="0.25">
      <c r="A270" s="104"/>
      <c r="B270" s="77" t="s">
        <v>12</v>
      </c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4"/>
    </row>
    <row r="271" spans="1:14" x14ac:dyDescent="0.25">
      <c r="A271" s="104"/>
      <c r="B271" s="77" t="s">
        <v>13</v>
      </c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4"/>
    </row>
    <row r="272" spans="1:14" s="35" customFormat="1" x14ac:dyDescent="0.25">
      <c r="A272" s="112">
        <v>52</v>
      </c>
      <c r="B272" s="69" t="s">
        <v>122</v>
      </c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4"/>
    </row>
    <row r="273" spans="1:14" x14ac:dyDescent="0.25">
      <c r="A273" s="104"/>
      <c r="B273" s="77" t="s">
        <v>10</v>
      </c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4"/>
    </row>
    <row r="274" spans="1:14" x14ac:dyDescent="0.25">
      <c r="A274" s="104"/>
      <c r="B274" s="77" t="s">
        <v>11</v>
      </c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4"/>
    </row>
    <row r="275" spans="1:14" x14ac:dyDescent="0.25">
      <c r="A275" s="104"/>
      <c r="B275" s="77" t="s">
        <v>12</v>
      </c>
      <c r="C275" s="47">
        <v>115</v>
      </c>
      <c r="D275" s="47">
        <v>45496008.409999996</v>
      </c>
      <c r="E275" s="47">
        <v>15508425.553850001</v>
      </c>
      <c r="F275" s="291">
        <v>27158900</v>
      </c>
      <c r="G275" s="43"/>
      <c r="H275" s="43"/>
      <c r="I275" s="43"/>
      <c r="J275" s="43"/>
      <c r="K275" s="43"/>
      <c r="L275" s="43"/>
      <c r="M275" s="43"/>
      <c r="N275" s="44"/>
    </row>
    <row r="276" spans="1:14" x14ac:dyDescent="0.25">
      <c r="A276" s="104"/>
      <c r="B276" s="77" t="s">
        <v>13</v>
      </c>
      <c r="C276" s="47" t="s">
        <v>161</v>
      </c>
      <c r="D276" s="47">
        <v>6015274.1290000007</v>
      </c>
      <c r="E276" s="47">
        <v>688180.13910000003</v>
      </c>
      <c r="F276" s="292"/>
      <c r="G276" s="43"/>
      <c r="H276" s="43"/>
      <c r="I276" s="43"/>
      <c r="J276" s="43"/>
      <c r="K276" s="43"/>
      <c r="L276" s="43"/>
      <c r="M276" s="43"/>
      <c r="N276" s="44"/>
    </row>
    <row r="277" spans="1:14" x14ac:dyDescent="0.25">
      <c r="A277" s="112">
        <v>53</v>
      </c>
      <c r="B277" s="69" t="s">
        <v>123</v>
      </c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4"/>
    </row>
    <row r="278" spans="1:14" x14ac:dyDescent="0.25">
      <c r="A278" s="104"/>
      <c r="B278" s="77" t="s">
        <v>10</v>
      </c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4"/>
    </row>
    <row r="279" spans="1:14" x14ac:dyDescent="0.25">
      <c r="A279" s="104"/>
      <c r="B279" s="77" t="s">
        <v>11</v>
      </c>
      <c r="C279" s="43"/>
      <c r="D279" s="43"/>
      <c r="E279" s="43"/>
      <c r="F279" s="43"/>
      <c r="G279" s="43"/>
      <c r="H279" s="43"/>
      <c r="I279" s="43"/>
      <c r="J279" s="43"/>
      <c r="K279" s="43">
        <v>6003</v>
      </c>
      <c r="L279" s="43">
        <v>9885995</v>
      </c>
      <c r="M279" s="43">
        <v>1061741</v>
      </c>
      <c r="N279" s="44">
        <v>1039000</v>
      </c>
    </row>
    <row r="280" spans="1:14" x14ac:dyDescent="0.25">
      <c r="A280" s="104"/>
      <c r="B280" s="77" t="s">
        <v>12</v>
      </c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4"/>
    </row>
    <row r="281" spans="1:14" x14ac:dyDescent="0.25">
      <c r="A281" s="104"/>
      <c r="B281" s="77" t="s">
        <v>13</v>
      </c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4"/>
    </row>
    <row r="282" spans="1:14" x14ac:dyDescent="0.25">
      <c r="A282" s="112">
        <v>54</v>
      </c>
      <c r="B282" s="69" t="s">
        <v>124</v>
      </c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4"/>
    </row>
    <row r="283" spans="1:14" x14ac:dyDescent="0.25">
      <c r="A283" s="104"/>
      <c r="B283" s="77" t="s">
        <v>144</v>
      </c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4"/>
    </row>
    <row r="284" spans="1:14" x14ac:dyDescent="0.25">
      <c r="A284" s="104"/>
      <c r="B284" s="77" t="s">
        <v>11</v>
      </c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4"/>
    </row>
    <row r="285" spans="1:14" x14ac:dyDescent="0.25">
      <c r="A285" s="104"/>
      <c r="B285" s="77" t="s">
        <v>12</v>
      </c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4"/>
    </row>
    <row r="286" spans="1:14" x14ac:dyDescent="0.25">
      <c r="A286" s="104"/>
      <c r="B286" s="77" t="s">
        <v>13</v>
      </c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4"/>
    </row>
    <row r="287" spans="1:14" ht="30" x14ac:dyDescent="0.25">
      <c r="A287" s="112">
        <v>55</v>
      </c>
      <c r="B287" s="69" t="s">
        <v>125</v>
      </c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4"/>
    </row>
    <row r="288" spans="1:14" x14ac:dyDescent="0.25">
      <c r="A288" s="104"/>
      <c r="B288" s="77" t="s">
        <v>10</v>
      </c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4"/>
    </row>
    <row r="289" spans="1:14" x14ac:dyDescent="0.25">
      <c r="A289" s="104"/>
      <c r="B289" s="77" t="s">
        <v>11</v>
      </c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4"/>
    </row>
    <row r="290" spans="1:14" x14ac:dyDescent="0.25">
      <c r="A290" s="104"/>
      <c r="B290" s="77" t="s">
        <v>12</v>
      </c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4"/>
    </row>
    <row r="291" spans="1:14" x14ac:dyDescent="0.25">
      <c r="A291" s="104"/>
      <c r="B291" s="77" t="s">
        <v>13</v>
      </c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4"/>
    </row>
    <row r="292" spans="1:14" x14ac:dyDescent="0.25">
      <c r="A292" s="112">
        <v>56</v>
      </c>
      <c r="B292" s="69" t="s">
        <v>126</v>
      </c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4"/>
    </row>
    <row r="293" spans="1:14" x14ac:dyDescent="0.25">
      <c r="A293" s="104"/>
      <c r="B293" s="77" t="s">
        <v>10</v>
      </c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4"/>
    </row>
    <row r="294" spans="1:14" x14ac:dyDescent="0.25">
      <c r="A294" s="104"/>
      <c r="B294" s="77" t="s">
        <v>11</v>
      </c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4"/>
    </row>
    <row r="295" spans="1:14" x14ac:dyDescent="0.25">
      <c r="A295" s="104"/>
      <c r="B295" s="77" t="s">
        <v>12</v>
      </c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4"/>
    </row>
    <row r="296" spans="1:14" x14ac:dyDescent="0.25">
      <c r="A296" s="104"/>
      <c r="B296" s="77" t="s">
        <v>13</v>
      </c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4"/>
    </row>
    <row r="297" spans="1:14" x14ac:dyDescent="0.25">
      <c r="A297" s="112">
        <v>57</v>
      </c>
      <c r="B297" s="69" t="s">
        <v>127</v>
      </c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4"/>
    </row>
    <row r="298" spans="1:14" x14ac:dyDescent="0.25">
      <c r="A298" s="104"/>
      <c r="B298" s="77" t="s">
        <v>10</v>
      </c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4"/>
    </row>
    <row r="299" spans="1:14" x14ac:dyDescent="0.25">
      <c r="A299" s="104"/>
      <c r="B299" s="77" t="s">
        <v>11</v>
      </c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4"/>
    </row>
    <row r="300" spans="1:14" x14ac:dyDescent="0.25">
      <c r="A300" s="104"/>
      <c r="B300" s="77" t="s">
        <v>12</v>
      </c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4"/>
    </row>
    <row r="301" spans="1:14" x14ac:dyDescent="0.25">
      <c r="A301" s="104"/>
      <c r="B301" s="77" t="s">
        <v>13</v>
      </c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4"/>
    </row>
    <row r="302" spans="1:14" ht="30" x14ac:dyDescent="0.25">
      <c r="A302" s="112">
        <v>58</v>
      </c>
      <c r="B302" s="69" t="s">
        <v>128</v>
      </c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4"/>
    </row>
    <row r="303" spans="1:14" x14ac:dyDescent="0.25">
      <c r="A303" s="104"/>
      <c r="B303" s="77" t="s">
        <v>10</v>
      </c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4"/>
    </row>
    <row r="304" spans="1:14" x14ac:dyDescent="0.25">
      <c r="A304" s="104"/>
      <c r="B304" s="77" t="s">
        <v>11</v>
      </c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4"/>
    </row>
    <row r="305" spans="1:14" x14ac:dyDescent="0.25">
      <c r="A305" s="104"/>
      <c r="B305" s="77" t="s">
        <v>12</v>
      </c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4"/>
    </row>
    <row r="306" spans="1:14" x14ac:dyDescent="0.25">
      <c r="A306" s="104"/>
      <c r="B306" s="77" t="s">
        <v>13</v>
      </c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4"/>
    </row>
    <row r="307" spans="1:14" x14ac:dyDescent="0.25">
      <c r="A307" s="112">
        <v>59</v>
      </c>
      <c r="B307" s="69" t="s">
        <v>129</v>
      </c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4"/>
    </row>
    <row r="308" spans="1:14" x14ac:dyDescent="0.25">
      <c r="A308" s="104"/>
      <c r="B308" s="77" t="s">
        <v>10</v>
      </c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4"/>
    </row>
    <row r="309" spans="1:14" x14ac:dyDescent="0.25">
      <c r="A309" s="104"/>
      <c r="B309" s="77" t="s">
        <v>11</v>
      </c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4"/>
    </row>
    <row r="310" spans="1:14" x14ac:dyDescent="0.25">
      <c r="A310" s="104"/>
      <c r="B310" s="77" t="s">
        <v>12</v>
      </c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4"/>
    </row>
    <row r="311" spans="1:14" x14ac:dyDescent="0.25">
      <c r="A311" s="104"/>
      <c r="B311" s="77" t="s">
        <v>13</v>
      </c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4"/>
    </row>
    <row r="312" spans="1:14" x14ac:dyDescent="0.25">
      <c r="A312" s="112">
        <v>60</v>
      </c>
      <c r="B312" s="69" t="s">
        <v>130</v>
      </c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4"/>
    </row>
    <row r="313" spans="1:14" x14ac:dyDescent="0.25">
      <c r="A313" s="104"/>
      <c r="B313" s="77" t="s">
        <v>10</v>
      </c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4"/>
    </row>
    <row r="314" spans="1:14" x14ac:dyDescent="0.25">
      <c r="A314" s="104"/>
      <c r="B314" s="77" t="s">
        <v>11</v>
      </c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4"/>
    </row>
    <row r="315" spans="1:14" x14ac:dyDescent="0.25">
      <c r="A315" s="104"/>
      <c r="B315" s="77" t="s">
        <v>12</v>
      </c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4"/>
    </row>
    <row r="316" spans="1:14" x14ac:dyDescent="0.25">
      <c r="A316" s="104"/>
      <c r="B316" s="77" t="s">
        <v>13</v>
      </c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4"/>
    </row>
    <row r="317" spans="1:14" x14ac:dyDescent="0.25">
      <c r="A317" s="112">
        <v>61</v>
      </c>
      <c r="B317" s="69" t="s">
        <v>131</v>
      </c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4"/>
    </row>
    <row r="318" spans="1:14" x14ac:dyDescent="0.25">
      <c r="A318" s="104"/>
      <c r="B318" s="77" t="s">
        <v>10</v>
      </c>
      <c r="C318" s="43"/>
      <c r="D318" s="43"/>
      <c r="E318" s="43"/>
      <c r="F318" s="43"/>
      <c r="G318" s="43"/>
      <c r="H318" s="43"/>
      <c r="I318" s="43"/>
      <c r="J318" s="43"/>
      <c r="K318" s="43">
        <v>1337</v>
      </c>
      <c r="L318" s="43">
        <v>8022000</v>
      </c>
      <c r="M318" s="43">
        <v>8022000</v>
      </c>
      <c r="N318" s="44">
        <v>600000</v>
      </c>
    </row>
    <row r="319" spans="1:14" x14ac:dyDescent="0.25">
      <c r="A319" s="104"/>
      <c r="B319" s="77" t="s">
        <v>11</v>
      </c>
      <c r="C319" s="43"/>
      <c r="D319" s="43"/>
      <c r="E319" s="43"/>
      <c r="F319" s="43"/>
      <c r="G319" s="43"/>
      <c r="H319" s="43"/>
      <c r="I319" s="43"/>
      <c r="J319" s="43"/>
      <c r="K319" s="43">
        <v>3032</v>
      </c>
      <c r="L319" s="43">
        <v>3744862</v>
      </c>
      <c r="M319" s="43">
        <v>0</v>
      </c>
      <c r="N319" s="44">
        <v>925000</v>
      </c>
    </row>
    <row r="320" spans="1:14" x14ac:dyDescent="0.25">
      <c r="A320" s="104"/>
      <c r="B320" s="77" t="s">
        <v>12</v>
      </c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4"/>
    </row>
    <row r="321" spans="1:14" x14ac:dyDescent="0.25">
      <c r="A321" s="104"/>
      <c r="B321" s="77" t="s">
        <v>13</v>
      </c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4"/>
    </row>
    <row r="322" spans="1:14" x14ac:dyDescent="0.25">
      <c r="A322" s="112">
        <v>62</v>
      </c>
      <c r="B322" s="69" t="s">
        <v>132</v>
      </c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4"/>
    </row>
    <row r="323" spans="1:14" x14ac:dyDescent="0.25">
      <c r="A323" s="104"/>
      <c r="B323" s="77" t="s">
        <v>10</v>
      </c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4"/>
    </row>
    <row r="324" spans="1:14" x14ac:dyDescent="0.25">
      <c r="A324" s="104"/>
      <c r="B324" s="77" t="s">
        <v>11</v>
      </c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4"/>
    </row>
    <row r="325" spans="1:14" x14ac:dyDescent="0.25">
      <c r="A325" s="104"/>
      <c r="B325" s="77" t="s">
        <v>12</v>
      </c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4"/>
    </row>
    <row r="326" spans="1:14" x14ac:dyDescent="0.25">
      <c r="A326" s="104"/>
      <c r="B326" s="77" t="s">
        <v>13</v>
      </c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4"/>
    </row>
    <row r="327" spans="1:14" ht="30" x14ac:dyDescent="0.25">
      <c r="A327" s="112">
        <v>63</v>
      </c>
      <c r="B327" s="69" t="s">
        <v>133</v>
      </c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4"/>
    </row>
    <row r="328" spans="1:14" x14ac:dyDescent="0.25">
      <c r="A328" s="104"/>
      <c r="B328" s="77" t="s">
        <v>10</v>
      </c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4"/>
    </row>
    <row r="329" spans="1:14" x14ac:dyDescent="0.25">
      <c r="A329" s="104"/>
      <c r="B329" s="77" t="s">
        <v>11</v>
      </c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4"/>
    </row>
    <row r="330" spans="1:14" x14ac:dyDescent="0.25">
      <c r="A330" s="104"/>
      <c r="B330" s="77" t="s">
        <v>12</v>
      </c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4"/>
    </row>
    <row r="331" spans="1:14" x14ac:dyDescent="0.25">
      <c r="A331" s="104"/>
      <c r="B331" s="77" t="s">
        <v>13</v>
      </c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4"/>
    </row>
    <row r="332" spans="1:14" ht="30" x14ac:dyDescent="0.25">
      <c r="A332" s="112">
        <v>64</v>
      </c>
      <c r="B332" s="69" t="s">
        <v>134</v>
      </c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4"/>
    </row>
    <row r="333" spans="1:14" x14ac:dyDescent="0.25">
      <c r="A333" s="104"/>
      <c r="B333" s="113" t="s">
        <v>10</v>
      </c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4"/>
    </row>
    <row r="334" spans="1:14" x14ac:dyDescent="0.25">
      <c r="A334" s="104"/>
      <c r="B334" s="113" t="s">
        <v>11</v>
      </c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4"/>
    </row>
    <row r="335" spans="1:14" x14ac:dyDescent="0.25">
      <c r="A335" s="104"/>
      <c r="B335" s="77" t="s">
        <v>12</v>
      </c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4"/>
    </row>
    <row r="336" spans="1:14" x14ac:dyDescent="0.25">
      <c r="A336" s="104"/>
      <c r="B336" s="77" t="s">
        <v>13</v>
      </c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4"/>
    </row>
    <row r="337" spans="1:14" ht="30" x14ac:dyDescent="0.25">
      <c r="A337" s="112">
        <v>65</v>
      </c>
      <c r="B337" s="69" t="s">
        <v>135</v>
      </c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4"/>
    </row>
    <row r="338" spans="1:14" x14ac:dyDescent="0.25">
      <c r="A338" s="104"/>
      <c r="B338" s="77" t="s">
        <v>10</v>
      </c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4"/>
    </row>
    <row r="339" spans="1:14" x14ac:dyDescent="0.25">
      <c r="A339" s="104"/>
      <c r="B339" s="77" t="s">
        <v>11</v>
      </c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4"/>
    </row>
    <row r="340" spans="1:14" x14ac:dyDescent="0.25">
      <c r="A340" s="104"/>
      <c r="B340" s="77" t="s">
        <v>12</v>
      </c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4"/>
    </row>
    <row r="341" spans="1:14" x14ac:dyDescent="0.25">
      <c r="A341" s="104"/>
      <c r="B341" s="77" t="s">
        <v>13</v>
      </c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4"/>
    </row>
    <row r="342" spans="1:14" ht="30" x14ac:dyDescent="0.25">
      <c r="A342" s="112">
        <v>66</v>
      </c>
      <c r="B342" s="69" t="s">
        <v>136</v>
      </c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4"/>
    </row>
    <row r="343" spans="1:14" x14ac:dyDescent="0.25">
      <c r="A343" s="104"/>
      <c r="B343" s="77" t="s">
        <v>10</v>
      </c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4"/>
    </row>
    <row r="344" spans="1:14" x14ac:dyDescent="0.25">
      <c r="A344" s="104"/>
      <c r="B344" s="77" t="s">
        <v>11</v>
      </c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4"/>
    </row>
    <row r="345" spans="1:14" x14ac:dyDescent="0.25">
      <c r="A345" s="104"/>
      <c r="B345" s="77" t="s">
        <v>12</v>
      </c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4"/>
    </row>
    <row r="346" spans="1:14" x14ac:dyDescent="0.25">
      <c r="A346" s="104"/>
      <c r="B346" s="77" t="s">
        <v>13</v>
      </c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4"/>
    </row>
    <row r="347" spans="1:14" ht="30" x14ac:dyDescent="0.25">
      <c r="A347" s="112">
        <v>67</v>
      </c>
      <c r="B347" s="69" t="s">
        <v>137</v>
      </c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4"/>
    </row>
    <row r="348" spans="1:14" x14ac:dyDescent="0.25">
      <c r="A348" s="104"/>
      <c r="B348" s="77" t="s">
        <v>10</v>
      </c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4"/>
    </row>
    <row r="349" spans="1:14" x14ac:dyDescent="0.25">
      <c r="A349" s="104"/>
      <c r="B349" s="77" t="s">
        <v>11</v>
      </c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4"/>
    </row>
    <row r="350" spans="1:14" x14ac:dyDescent="0.25">
      <c r="A350" s="104"/>
      <c r="B350" s="77" t="s">
        <v>12</v>
      </c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4"/>
    </row>
    <row r="351" spans="1:14" x14ac:dyDescent="0.25">
      <c r="A351" s="115"/>
      <c r="B351" s="116" t="s">
        <v>13</v>
      </c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5"/>
    </row>
    <row r="352" spans="1:14" ht="20.25" customHeight="1" x14ac:dyDescent="0.25">
      <c r="A352" s="96"/>
      <c r="B352" s="98" t="s">
        <v>14</v>
      </c>
      <c r="C352" s="97">
        <f t="shared" ref="C352:N352" si="0">SUM(C10:C351)</f>
        <v>2271.4</v>
      </c>
      <c r="D352" s="97">
        <f t="shared" si="0"/>
        <v>292328155.39300001</v>
      </c>
      <c r="E352" s="97">
        <f t="shared" si="0"/>
        <v>102059270.47495</v>
      </c>
      <c r="F352" s="97">
        <f t="shared" si="0"/>
        <v>137299150</v>
      </c>
      <c r="G352" s="97">
        <f t="shared" si="0"/>
        <v>2041</v>
      </c>
      <c r="H352" s="97">
        <f t="shared" si="0"/>
        <v>9766487</v>
      </c>
      <c r="I352" s="97">
        <f t="shared" si="0"/>
        <v>7389693</v>
      </c>
      <c r="J352" s="97">
        <f t="shared" si="0"/>
        <v>2726610</v>
      </c>
      <c r="K352" s="97">
        <f t="shared" si="0"/>
        <v>10372</v>
      </c>
      <c r="L352" s="97">
        <f t="shared" si="0"/>
        <v>21652857</v>
      </c>
      <c r="M352" s="97">
        <f t="shared" si="0"/>
        <v>9083741</v>
      </c>
      <c r="N352" s="97">
        <f t="shared" si="0"/>
        <v>2564000</v>
      </c>
    </row>
  </sheetData>
  <mergeCells count="10">
    <mergeCell ref="F275:F276"/>
    <mergeCell ref="F57:F60"/>
    <mergeCell ref="A5:N5"/>
    <mergeCell ref="A4:N4"/>
    <mergeCell ref="A6:N6"/>
    <mergeCell ref="K7:N7"/>
    <mergeCell ref="A7:A8"/>
    <mergeCell ref="B7:B8"/>
    <mergeCell ref="C7:F7"/>
    <mergeCell ref="G7:J7"/>
  </mergeCells>
  <phoneticPr fontId="22" type="noConversion"/>
  <pageMargins left="0.45" right="0.2" top="0.5" bottom="0.75" header="0.3" footer="0.3"/>
  <pageSetup paperSize="8" scale="80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workbookViewId="0">
      <selection activeCell="N40" sqref="N40"/>
    </sheetView>
  </sheetViews>
  <sheetFormatPr defaultColWidth="40" defaultRowHeight="15.75" x14ac:dyDescent="0.25"/>
  <cols>
    <col min="1" max="1" width="5.7109375" style="3" customWidth="1"/>
    <col min="2" max="2" width="59" style="3" customWidth="1"/>
    <col min="3" max="3" width="18.85546875" style="31" customWidth="1"/>
    <col min="4" max="254" width="9.140625" style="3" customWidth="1"/>
    <col min="255" max="255" width="5.7109375" style="3" customWidth="1"/>
    <col min="256" max="16384" width="40" style="3"/>
  </cols>
  <sheetData>
    <row r="1" spans="1:3" x14ac:dyDescent="0.25">
      <c r="A1" s="298" t="s">
        <v>58</v>
      </c>
      <c r="B1" s="298"/>
      <c r="C1" s="298"/>
    </row>
    <row r="3" spans="1:3" s="6" customFormat="1" ht="78.75" x14ac:dyDescent="0.25">
      <c r="A3" s="4" t="s">
        <v>2</v>
      </c>
      <c r="B3" s="4" t="s">
        <v>59</v>
      </c>
      <c r="C3" s="5" t="s">
        <v>60</v>
      </c>
    </row>
    <row r="4" spans="1:3" ht="18.75" x14ac:dyDescent="0.25">
      <c r="A4" s="7" t="s">
        <v>61</v>
      </c>
      <c r="B4" s="8" t="s">
        <v>62</v>
      </c>
      <c r="C4" s="9"/>
    </row>
    <row r="5" spans="1:3" ht="18.75" x14ac:dyDescent="0.3">
      <c r="A5" s="10">
        <v>1</v>
      </c>
      <c r="B5" s="11" t="s">
        <v>63</v>
      </c>
      <c r="C5" s="12" t="s">
        <v>64</v>
      </c>
    </row>
    <row r="6" spans="1:3" ht="18.75" x14ac:dyDescent="0.3">
      <c r="A6" s="13">
        <v>2</v>
      </c>
      <c r="B6" s="14" t="s">
        <v>65</v>
      </c>
      <c r="C6" s="15" t="s">
        <v>64</v>
      </c>
    </row>
    <row r="7" spans="1:3" ht="18.75" x14ac:dyDescent="0.3">
      <c r="A7" s="13">
        <v>3</v>
      </c>
      <c r="B7" s="14" t="s">
        <v>66</v>
      </c>
      <c r="C7" s="15" t="s">
        <v>64</v>
      </c>
    </row>
    <row r="8" spans="1:3" ht="18.75" x14ac:dyDescent="0.3">
      <c r="A8" s="13">
        <v>4</v>
      </c>
      <c r="B8" s="14" t="s">
        <v>67</v>
      </c>
      <c r="C8" s="15" t="s">
        <v>64</v>
      </c>
    </row>
    <row r="9" spans="1:3" ht="18.75" x14ac:dyDescent="0.3">
      <c r="A9" s="13">
        <v>5</v>
      </c>
      <c r="B9" s="14" t="s">
        <v>68</v>
      </c>
      <c r="C9" s="15" t="s">
        <v>64</v>
      </c>
    </row>
    <row r="10" spans="1:3" ht="18.75" x14ac:dyDescent="0.3">
      <c r="A10" s="13">
        <v>6</v>
      </c>
      <c r="B10" s="14" t="s">
        <v>69</v>
      </c>
      <c r="C10" s="15" t="s">
        <v>64</v>
      </c>
    </row>
    <row r="11" spans="1:3" ht="18.75" x14ac:dyDescent="0.3">
      <c r="A11" s="13">
        <v>7</v>
      </c>
      <c r="B11" s="14" t="s">
        <v>70</v>
      </c>
      <c r="C11" s="16" t="s">
        <v>64</v>
      </c>
    </row>
    <row r="12" spans="1:3" ht="18.75" x14ac:dyDescent="0.3">
      <c r="A12" s="13">
        <v>8</v>
      </c>
      <c r="B12" s="14" t="s">
        <v>71</v>
      </c>
      <c r="C12" s="15" t="s">
        <v>64</v>
      </c>
    </row>
    <row r="13" spans="1:3" ht="18.75" x14ac:dyDescent="0.3">
      <c r="A13" s="13">
        <v>9</v>
      </c>
      <c r="B13" s="14" t="s">
        <v>72</v>
      </c>
      <c r="C13" s="15" t="s">
        <v>64</v>
      </c>
    </row>
    <row r="14" spans="1:3" ht="18.75" x14ac:dyDescent="0.3">
      <c r="A14" s="13">
        <v>10</v>
      </c>
      <c r="B14" s="14" t="s">
        <v>73</v>
      </c>
      <c r="C14" s="15" t="s">
        <v>64</v>
      </c>
    </row>
    <row r="15" spans="1:3" ht="18.75" x14ac:dyDescent="0.3">
      <c r="A15" s="13">
        <v>11</v>
      </c>
      <c r="B15" s="14" t="s">
        <v>74</v>
      </c>
      <c r="C15" s="15" t="s">
        <v>64</v>
      </c>
    </row>
    <row r="16" spans="1:3" ht="18.75" x14ac:dyDescent="0.3">
      <c r="A16" s="13">
        <v>12</v>
      </c>
      <c r="B16" s="14" t="s">
        <v>75</v>
      </c>
      <c r="C16" s="15" t="s">
        <v>64</v>
      </c>
    </row>
    <row r="17" spans="1:3" ht="18.75" x14ac:dyDescent="0.3">
      <c r="A17" s="13">
        <v>13</v>
      </c>
      <c r="B17" s="14" t="s">
        <v>76</v>
      </c>
      <c r="C17" s="16" t="s">
        <v>64</v>
      </c>
    </row>
    <row r="18" spans="1:3" ht="18.75" x14ac:dyDescent="0.3">
      <c r="A18" s="13">
        <v>14</v>
      </c>
      <c r="B18" s="14" t="s">
        <v>77</v>
      </c>
      <c r="C18" s="15" t="s">
        <v>64</v>
      </c>
    </row>
    <row r="19" spans="1:3" ht="18.75" x14ac:dyDescent="0.3">
      <c r="A19" s="13">
        <v>15</v>
      </c>
      <c r="B19" s="14" t="s">
        <v>78</v>
      </c>
      <c r="C19" s="15" t="s">
        <v>64</v>
      </c>
    </row>
    <row r="20" spans="1:3" ht="18.75" x14ac:dyDescent="0.25">
      <c r="A20" s="13">
        <v>16</v>
      </c>
      <c r="B20" s="17" t="s">
        <v>79</v>
      </c>
      <c r="C20" s="15" t="s">
        <v>64</v>
      </c>
    </row>
    <row r="21" spans="1:3" ht="18.75" x14ac:dyDescent="0.25">
      <c r="A21" s="18" t="s">
        <v>80</v>
      </c>
      <c r="B21" s="18" t="s">
        <v>81</v>
      </c>
      <c r="C21" s="15"/>
    </row>
    <row r="22" spans="1:3" ht="18.75" x14ac:dyDescent="0.25">
      <c r="A22" s="13">
        <v>17</v>
      </c>
      <c r="B22" s="19" t="s">
        <v>82</v>
      </c>
      <c r="C22" s="15" t="s">
        <v>64</v>
      </c>
    </row>
    <row r="23" spans="1:3" ht="18.75" x14ac:dyDescent="0.25">
      <c r="A23" s="13">
        <v>18</v>
      </c>
      <c r="B23" s="20" t="s">
        <v>83</v>
      </c>
      <c r="C23" s="16" t="s">
        <v>64</v>
      </c>
    </row>
    <row r="24" spans="1:3" ht="18.75" x14ac:dyDescent="0.25">
      <c r="A24" s="13">
        <v>19</v>
      </c>
      <c r="B24" s="20" t="s">
        <v>84</v>
      </c>
      <c r="C24" s="15" t="s">
        <v>64</v>
      </c>
    </row>
    <row r="25" spans="1:3" ht="18.75" x14ac:dyDescent="0.25">
      <c r="A25" s="13">
        <v>20</v>
      </c>
      <c r="B25" s="20" t="s">
        <v>85</v>
      </c>
      <c r="C25" s="15" t="s">
        <v>64</v>
      </c>
    </row>
    <row r="26" spans="1:3" ht="18.75" x14ac:dyDescent="0.25">
      <c r="A26" s="13">
        <v>21</v>
      </c>
      <c r="B26" s="21" t="s">
        <v>86</v>
      </c>
      <c r="C26" s="15" t="s">
        <v>64</v>
      </c>
    </row>
    <row r="27" spans="1:3" ht="18.75" x14ac:dyDescent="0.25">
      <c r="A27" s="13"/>
      <c r="B27" s="22" t="s">
        <v>87</v>
      </c>
      <c r="C27" s="15"/>
    </row>
    <row r="28" spans="1:3" ht="18.75" x14ac:dyDescent="0.25">
      <c r="A28" s="13">
        <v>22</v>
      </c>
      <c r="B28" s="23" t="s">
        <v>88</v>
      </c>
      <c r="C28" s="15" t="s">
        <v>64</v>
      </c>
    </row>
    <row r="29" spans="1:3" ht="18.75" x14ac:dyDescent="0.25">
      <c r="A29" s="18"/>
      <c r="B29" s="22" t="s">
        <v>89</v>
      </c>
      <c r="C29" s="16"/>
    </row>
    <row r="30" spans="1:3" ht="18.75" x14ac:dyDescent="0.25">
      <c r="A30" s="13">
        <v>23</v>
      </c>
      <c r="B30" s="24" t="s">
        <v>90</v>
      </c>
      <c r="C30" s="15" t="s">
        <v>64</v>
      </c>
    </row>
    <row r="31" spans="1:3" ht="18.75" x14ac:dyDescent="0.25">
      <c r="A31" s="13">
        <v>24</v>
      </c>
      <c r="B31" s="24" t="s">
        <v>91</v>
      </c>
      <c r="C31" s="15" t="s">
        <v>64</v>
      </c>
    </row>
    <row r="32" spans="1:3" ht="18.75" x14ac:dyDescent="0.25">
      <c r="A32" s="13">
        <v>25</v>
      </c>
      <c r="B32" s="24" t="s">
        <v>92</v>
      </c>
      <c r="C32" s="15" t="s">
        <v>64</v>
      </c>
    </row>
    <row r="33" spans="1:3" ht="18.75" x14ac:dyDescent="0.25">
      <c r="A33" s="13">
        <v>26</v>
      </c>
      <c r="B33" s="24" t="s">
        <v>93</v>
      </c>
      <c r="C33" s="15" t="s">
        <v>64</v>
      </c>
    </row>
    <row r="34" spans="1:3" ht="18.75" x14ac:dyDescent="0.25">
      <c r="A34" s="13">
        <v>27</v>
      </c>
      <c r="B34" s="24" t="s">
        <v>94</v>
      </c>
      <c r="C34" s="15" t="s">
        <v>64</v>
      </c>
    </row>
    <row r="35" spans="1:3" ht="18.75" x14ac:dyDescent="0.25">
      <c r="A35" s="13">
        <v>28</v>
      </c>
      <c r="B35" s="24" t="s">
        <v>95</v>
      </c>
      <c r="C35" s="16" t="s">
        <v>64</v>
      </c>
    </row>
    <row r="36" spans="1:3" ht="18.75" x14ac:dyDescent="0.25">
      <c r="A36" s="13">
        <v>29</v>
      </c>
      <c r="B36" s="24" t="s">
        <v>96</v>
      </c>
      <c r="C36" s="15" t="s">
        <v>64</v>
      </c>
    </row>
    <row r="37" spans="1:3" ht="18.75" x14ac:dyDescent="0.25">
      <c r="A37" s="13">
        <v>30</v>
      </c>
      <c r="B37" s="24" t="s">
        <v>97</v>
      </c>
      <c r="C37" s="15" t="s">
        <v>64</v>
      </c>
    </row>
    <row r="38" spans="1:3" ht="18.75" x14ac:dyDescent="0.25">
      <c r="A38" s="13">
        <v>31</v>
      </c>
      <c r="B38" s="24" t="s">
        <v>98</v>
      </c>
      <c r="C38" s="15" t="s">
        <v>64</v>
      </c>
    </row>
    <row r="39" spans="1:3" ht="18.75" x14ac:dyDescent="0.25">
      <c r="A39" s="13">
        <v>32</v>
      </c>
      <c r="B39" s="24" t="s">
        <v>99</v>
      </c>
      <c r="C39" s="15" t="s">
        <v>64</v>
      </c>
    </row>
    <row r="40" spans="1:3" ht="18.75" x14ac:dyDescent="0.25">
      <c r="A40" s="13">
        <v>33</v>
      </c>
      <c r="B40" s="24" t="s">
        <v>100</v>
      </c>
      <c r="C40" s="15" t="s">
        <v>64</v>
      </c>
    </row>
    <row r="41" spans="1:3" ht="18.75" x14ac:dyDescent="0.25">
      <c r="A41" s="13"/>
      <c r="B41" s="22" t="s">
        <v>101</v>
      </c>
      <c r="C41" s="15"/>
    </row>
    <row r="42" spans="1:3" ht="19.5" x14ac:dyDescent="0.25">
      <c r="A42" s="13"/>
      <c r="B42" s="25" t="s">
        <v>102</v>
      </c>
      <c r="C42" s="15"/>
    </row>
    <row r="43" spans="1:3" ht="18.75" x14ac:dyDescent="0.25">
      <c r="A43" s="13">
        <v>34</v>
      </c>
      <c r="B43" s="26" t="s">
        <v>103</v>
      </c>
      <c r="C43" s="16" t="s">
        <v>64</v>
      </c>
    </row>
    <row r="44" spans="1:3" ht="18.75" x14ac:dyDescent="0.25">
      <c r="A44" s="13">
        <v>35</v>
      </c>
      <c r="B44" s="26" t="s">
        <v>104</v>
      </c>
      <c r="C44" s="15" t="s">
        <v>64</v>
      </c>
    </row>
    <row r="45" spans="1:3" ht="18.75" x14ac:dyDescent="0.25">
      <c r="A45" s="13">
        <v>36</v>
      </c>
      <c r="B45" s="26" t="s">
        <v>105</v>
      </c>
      <c r="C45" s="15" t="s">
        <v>64</v>
      </c>
    </row>
    <row r="46" spans="1:3" ht="18.75" x14ac:dyDescent="0.25">
      <c r="A46" s="13">
        <v>37</v>
      </c>
      <c r="B46" s="26" t="s">
        <v>106</v>
      </c>
      <c r="C46" s="15" t="s">
        <v>64</v>
      </c>
    </row>
    <row r="47" spans="1:3" ht="18.75" x14ac:dyDescent="0.25">
      <c r="A47" s="13">
        <v>38</v>
      </c>
      <c r="B47" s="26" t="s">
        <v>107</v>
      </c>
      <c r="C47" s="15" t="s">
        <v>64</v>
      </c>
    </row>
    <row r="48" spans="1:3" ht="18.75" x14ac:dyDescent="0.25">
      <c r="A48" s="13">
        <v>39</v>
      </c>
      <c r="B48" s="26" t="s">
        <v>108</v>
      </c>
      <c r="C48" s="15" t="s">
        <v>64</v>
      </c>
    </row>
    <row r="49" spans="1:3" ht="18.75" x14ac:dyDescent="0.25">
      <c r="A49" s="13">
        <v>40</v>
      </c>
      <c r="B49" s="26" t="s">
        <v>109</v>
      </c>
      <c r="C49" s="16" t="s">
        <v>64</v>
      </c>
    </row>
    <row r="50" spans="1:3" ht="18.75" x14ac:dyDescent="0.25">
      <c r="A50" s="13">
        <v>41</v>
      </c>
      <c r="B50" s="26" t="s">
        <v>110</v>
      </c>
      <c r="C50" s="15" t="s">
        <v>64</v>
      </c>
    </row>
    <row r="51" spans="1:3" ht="18.75" x14ac:dyDescent="0.25">
      <c r="A51" s="13">
        <v>42</v>
      </c>
      <c r="B51" s="26" t="s">
        <v>111</v>
      </c>
      <c r="C51" s="15" t="s">
        <v>64</v>
      </c>
    </row>
    <row r="52" spans="1:3" ht="19.5" x14ac:dyDescent="0.25">
      <c r="A52" s="27"/>
      <c r="B52" s="25" t="s">
        <v>112</v>
      </c>
      <c r="C52" s="15"/>
    </row>
    <row r="53" spans="1:3" ht="18.75" x14ac:dyDescent="0.25">
      <c r="A53" s="13">
        <v>43</v>
      </c>
      <c r="B53" s="21" t="s">
        <v>113</v>
      </c>
      <c r="C53" s="15" t="s">
        <v>64</v>
      </c>
    </row>
    <row r="54" spans="1:3" ht="18.75" x14ac:dyDescent="0.25">
      <c r="A54" s="13">
        <v>44</v>
      </c>
      <c r="B54" s="21" t="s">
        <v>114</v>
      </c>
      <c r="C54" s="15" t="s">
        <v>64</v>
      </c>
    </row>
    <row r="55" spans="1:3" ht="18.75" x14ac:dyDescent="0.25">
      <c r="A55" s="13">
        <v>45</v>
      </c>
      <c r="B55" s="21" t="s">
        <v>115</v>
      </c>
      <c r="C55" s="16" t="s">
        <v>64</v>
      </c>
    </row>
    <row r="56" spans="1:3" ht="18.75" x14ac:dyDescent="0.25">
      <c r="A56" s="13">
        <v>46</v>
      </c>
      <c r="B56" s="21" t="s">
        <v>116</v>
      </c>
      <c r="C56" s="15" t="s">
        <v>64</v>
      </c>
    </row>
    <row r="57" spans="1:3" ht="18.75" x14ac:dyDescent="0.25">
      <c r="A57" s="13">
        <v>47</v>
      </c>
      <c r="B57" s="21" t="s">
        <v>117</v>
      </c>
      <c r="C57" s="15" t="s">
        <v>64</v>
      </c>
    </row>
    <row r="58" spans="1:3" ht="18.75" x14ac:dyDescent="0.25">
      <c r="A58" s="13">
        <v>48</v>
      </c>
      <c r="B58" s="21" t="s">
        <v>118</v>
      </c>
      <c r="C58" s="15" t="s">
        <v>64</v>
      </c>
    </row>
    <row r="59" spans="1:3" ht="18.75" x14ac:dyDescent="0.25">
      <c r="A59" s="13">
        <v>49</v>
      </c>
      <c r="B59" s="21" t="s">
        <v>119</v>
      </c>
      <c r="C59" s="15" t="s">
        <v>64</v>
      </c>
    </row>
    <row r="60" spans="1:3" ht="18.75" x14ac:dyDescent="0.25">
      <c r="A60" s="13">
        <v>50</v>
      </c>
      <c r="B60" s="21" t="s">
        <v>120</v>
      </c>
      <c r="C60" s="15" t="s">
        <v>64</v>
      </c>
    </row>
    <row r="61" spans="1:3" ht="18.75" x14ac:dyDescent="0.25">
      <c r="A61" s="13">
        <v>51</v>
      </c>
      <c r="B61" s="21" t="s">
        <v>121</v>
      </c>
      <c r="C61" s="16" t="s">
        <v>64</v>
      </c>
    </row>
    <row r="62" spans="1:3" ht="18.75" x14ac:dyDescent="0.25">
      <c r="A62" s="13">
        <v>52</v>
      </c>
      <c r="B62" s="21" t="s">
        <v>122</v>
      </c>
      <c r="C62" s="15" t="s">
        <v>64</v>
      </c>
    </row>
    <row r="63" spans="1:3" ht="18.75" x14ac:dyDescent="0.25">
      <c r="A63" s="13">
        <v>53</v>
      </c>
      <c r="B63" s="21" t="s">
        <v>123</v>
      </c>
      <c r="C63" s="15" t="s">
        <v>64</v>
      </c>
    </row>
    <row r="64" spans="1:3" ht="18.75" x14ac:dyDescent="0.25">
      <c r="A64" s="13">
        <v>54</v>
      </c>
      <c r="B64" s="21" t="s">
        <v>124</v>
      </c>
      <c r="C64" s="16" t="s">
        <v>64</v>
      </c>
    </row>
    <row r="65" spans="1:3" ht="18.75" x14ac:dyDescent="0.25">
      <c r="A65" s="13">
        <v>55</v>
      </c>
      <c r="B65" s="21" t="s">
        <v>125</v>
      </c>
      <c r="C65" s="15" t="s">
        <v>64</v>
      </c>
    </row>
    <row r="66" spans="1:3" ht="18.75" x14ac:dyDescent="0.25">
      <c r="A66" s="13">
        <v>56</v>
      </c>
      <c r="B66" s="21" t="s">
        <v>126</v>
      </c>
      <c r="C66" s="15" t="s">
        <v>64</v>
      </c>
    </row>
    <row r="67" spans="1:3" ht="18.75" x14ac:dyDescent="0.25">
      <c r="A67" s="13">
        <v>57</v>
      </c>
      <c r="B67" s="21" t="s">
        <v>127</v>
      </c>
      <c r="C67" s="15" t="s">
        <v>64</v>
      </c>
    </row>
    <row r="68" spans="1:3" ht="18.75" x14ac:dyDescent="0.25">
      <c r="A68" s="13">
        <v>58</v>
      </c>
      <c r="B68" s="21" t="s">
        <v>128</v>
      </c>
      <c r="C68" s="15" t="s">
        <v>64</v>
      </c>
    </row>
    <row r="69" spans="1:3" ht="18.75" x14ac:dyDescent="0.25">
      <c r="A69" s="13">
        <v>59</v>
      </c>
      <c r="B69" s="21" t="s">
        <v>129</v>
      </c>
      <c r="C69" s="15" t="s">
        <v>64</v>
      </c>
    </row>
    <row r="70" spans="1:3" ht="18.75" x14ac:dyDescent="0.25">
      <c r="A70" s="13">
        <v>60</v>
      </c>
      <c r="B70" s="21" t="s">
        <v>130</v>
      </c>
      <c r="C70" s="16" t="s">
        <v>64</v>
      </c>
    </row>
    <row r="71" spans="1:3" ht="18.75" x14ac:dyDescent="0.25">
      <c r="A71" s="13">
        <v>61</v>
      </c>
      <c r="B71" s="21" t="s">
        <v>131</v>
      </c>
      <c r="C71" s="15" t="s">
        <v>64</v>
      </c>
    </row>
    <row r="72" spans="1:3" ht="18.75" x14ac:dyDescent="0.25">
      <c r="A72" s="13">
        <v>62</v>
      </c>
      <c r="B72" s="21" t="s">
        <v>132</v>
      </c>
      <c r="C72" s="15" t="s">
        <v>64</v>
      </c>
    </row>
    <row r="73" spans="1:3" ht="18.75" x14ac:dyDescent="0.25">
      <c r="A73" s="13">
        <v>63</v>
      </c>
      <c r="B73" s="21" t="s">
        <v>133</v>
      </c>
      <c r="C73" s="16" t="s">
        <v>64</v>
      </c>
    </row>
    <row r="74" spans="1:3" ht="18.75" x14ac:dyDescent="0.25">
      <c r="A74" s="13">
        <v>64</v>
      </c>
      <c r="B74" s="21" t="s">
        <v>134</v>
      </c>
      <c r="C74" s="15" t="s">
        <v>64</v>
      </c>
    </row>
    <row r="75" spans="1:3" ht="18.75" x14ac:dyDescent="0.25">
      <c r="A75" s="13">
        <v>65</v>
      </c>
      <c r="B75" s="21" t="s">
        <v>135</v>
      </c>
      <c r="C75" s="15" t="s">
        <v>64</v>
      </c>
    </row>
    <row r="76" spans="1:3" ht="18.75" x14ac:dyDescent="0.25">
      <c r="A76" s="13">
        <v>66</v>
      </c>
      <c r="B76" s="21" t="s">
        <v>136</v>
      </c>
      <c r="C76" s="15" t="s">
        <v>64</v>
      </c>
    </row>
    <row r="77" spans="1:3" ht="18.75" x14ac:dyDescent="0.25">
      <c r="A77" s="28">
        <v>67</v>
      </c>
      <c r="B77" s="29" t="s">
        <v>137</v>
      </c>
      <c r="C77" s="30" t="s">
        <v>64</v>
      </c>
    </row>
    <row r="80" spans="1:3" ht="409.5" x14ac:dyDescent="0.25">
      <c r="A80" s="32" t="s">
        <v>29</v>
      </c>
    </row>
    <row r="81" spans="1:1" ht="409.5" x14ac:dyDescent="0.25">
      <c r="A81" s="32" t="s">
        <v>28</v>
      </c>
    </row>
    <row r="82" spans="1:1" x14ac:dyDescent="0.25">
      <c r="A82" s="1" t="s">
        <v>30</v>
      </c>
    </row>
  </sheetData>
  <mergeCells count="1">
    <mergeCell ref="A1:C1"/>
  </mergeCells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Mau 10a-CKDTMS</vt:lpstr>
      <vt:lpstr>Mau 10b-CKQLSD</vt:lpstr>
      <vt:lpstr>Mau 10c-CKXLTS</vt:lpstr>
      <vt:lpstr>Mau 10d-CKKTNLTC</vt:lpstr>
      <vt:lpstr>Sheet1</vt:lpstr>
      <vt:lpstr>'Mau 10a-CKDTMS'!Print_Titles</vt:lpstr>
      <vt:lpstr>'Mau 10b-CKQLSD'!Print_Titles</vt:lpstr>
      <vt:lpstr>'Mau 10c-CKXLTS'!Print_Titles</vt:lpstr>
      <vt:lpstr>'Mau 10d-CKKTNLTC'!Print_Titles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cucttt</dc:creator>
  <cp:lastModifiedBy>cucttt</cp:lastModifiedBy>
  <cp:lastPrinted>2020-09-16T07:20:36Z</cp:lastPrinted>
  <dcterms:created xsi:type="dcterms:W3CDTF">2020-03-31T03:34:47Z</dcterms:created>
  <dcterms:modified xsi:type="dcterms:W3CDTF">2020-10-01T08:44:35Z</dcterms:modified>
</cp:coreProperties>
</file>