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vt\OneDrive\BAO CAO THANG, QUY\NĂM 2023\THÁNG 12-  CP\BÁO CÁO GỬI BỘ KHDT\"/>
    </mc:Choice>
  </mc:AlternateContent>
  <bookViews>
    <workbookView xWindow="0" yWindow="0" windowWidth="8175" windowHeight="4185" tabRatio="846" firstSheet="2" activeTab="11"/>
  </bookViews>
  <sheets>
    <sheet name="PHU LUC" sheetId="86" r:id="rId1"/>
    <sheet name="CHI SO SXCN" sheetId="61" r:id="rId2"/>
    <sheet name="SP SAN XUAT" sheetId="12" r:id="rId3"/>
    <sheet name="CS TIEU THU SAN PHAM" sheetId="34" state="hidden" r:id="rId4"/>
    <sheet name="CS TON KHO SAN PHAM" sheetId="35" state="hidden" r:id="rId5"/>
    <sheet name="SP TIEU THU" sheetId="88" r:id="rId6"/>
    <sheet name="SP TON KHO" sheetId="87" r:id="rId7"/>
    <sheet name="XUAT KHAU-MH" sheetId="11" r:id="rId8"/>
    <sheet name="XUAT KHAU-TT" sheetId="14" r:id="rId9"/>
    <sheet name="NHAP KHAU-MH" sheetId="10" r:id="rId10"/>
    <sheet name="NHAP KHAU-TT" sheetId="9" r:id="rId11"/>
    <sheet name="CAN CAN TM" sheetId="85" r:id="rId12"/>
    <sheet name="TONG MUC LCHH" sheetId="8" r:id="rId13"/>
  </sheets>
  <definedNames>
    <definedName name="_xlnm.Print_Titles" localSheetId="11">'CAN CAN TM'!$4:$6</definedName>
    <definedName name="_xlnm.Print_Titles" localSheetId="1">'CHI SO SXCN'!$5:$6</definedName>
    <definedName name="_xlnm.Print_Titles" localSheetId="3">'CS TIEU THU SAN PHAM'!$5:$6</definedName>
    <definedName name="_xlnm.Print_Titles" localSheetId="4">'CS TON KHO SAN PHAM'!$5:$7</definedName>
    <definedName name="_xlnm.Print_Titles" localSheetId="9">'NHAP KHAU-MH'!$4:$6</definedName>
    <definedName name="_xlnm.Print_Titles" localSheetId="10">'NHAP KHAU-TT'!$4:$5</definedName>
    <definedName name="_xlnm.Print_Titles" localSheetId="2">'SP SAN XUAT'!$4:$6</definedName>
    <definedName name="_xlnm.Print_Titles" localSheetId="7">'XUAT KHAU-MH'!$4:$6</definedName>
    <definedName name="_xlnm.Print_Titles" localSheetId="8">'XUAT KHAU-TT'!$4:$5</definedName>
  </definedNames>
  <calcPr calcId="162913" calcMode="manual"/>
</workbook>
</file>

<file path=xl/calcChain.xml><?xml version="1.0" encoding="utf-8"?>
<calcChain xmlns="http://schemas.openxmlformats.org/spreadsheetml/2006/main">
  <c r="K80" i="9" l="1"/>
  <c r="K41" i="9"/>
  <c r="K23" i="9"/>
  <c r="K8" i="9"/>
  <c r="K21" i="9"/>
  <c r="K24" i="9"/>
  <c r="S57" i="10"/>
  <c r="S11" i="10"/>
  <c r="S10" i="10"/>
  <c r="S56" i="10"/>
  <c r="S44" i="10"/>
  <c r="S34" i="10"/>
  <c r="S52" i="10"/>
  <c r="S46" i="10"/>
  <c r="S43" i="10"/>
  <c r="S7" i="10"/>
  <c r="A27" i="11"/>
  <c r="T29" i="11"/>
  <c r="S58" i="10"/>
  <c r="K8" i="14"/>
  <c r="K41" i="14"/>
  <c r="N76" i="14"/>
  <c r="L80" i="14"/>
  <c r="K80" i="14"/>
  <c r="C5" i="10"/>
  <c r="D5" i="8"/>
  <c r="E5" i="8"/>
  <c r="F5" i="8"/>
  <c r="G5" i="8"/>
  <c r="H5" i="8"/>
  <c r="C5" i="8"/>
  <c r="D5" i="9"/>
  <c r="E5" i="9"/>
  <c r="F5" i="9"/>
  <c r="G5" i="9"/>
  <c r="H5" i="9"/>
  <c r="I5" i="9"/>
  <c r="J5" i="9"/>
  <c r="C5" i="9"/>
  <c r="E5" i="10"/>
  <c r="G5" i="10"/>
  <c r="I5" i="10"/>
  <c r="K5" i="10"/>
  <c r="M5" i="10"/>
  <c r="O5" i="10"/>
  <c r="Q5" i="10"/>
</calcChain>
</file>

<file path=xl/sharedStrings.xml><?xml version="1.0" encoding="utf-8"?>
<sst xmlns="http://schemas.openxmlformats.org/spreadsheetml/2006/main" count="1273" uniqueCount="661">
  <si>
    <t>Phụ lục 1</t>
  </si>
  <si>
    <t>TT</t>
  </si>
  <si>
    <t>TỶ LỆ 
(%)</t>
  </si>
  <si>
    <t>A</t>
  </si>
  <si>
    <t>B</t>
  </si>
  <si>
    <t>Đơn vị tính: Tỷ đồng</t>
  </si>
  <si>
    <t>Tổng số</t>
  </si>
  <si>
    <t>Điện sản xuất</t>
  </si>
  <si>
    <t>Điện thương phẩm</t>
  </si>
  <si>
    <t>Tr. kWh</t>
  </si>
  <si>
    <t>ĐƠN VỊ TÍNH</t>
  </si>
  <si>
    <t>C</t>
  </si>
  <si>
    <t>Dầu thô</t>
  </si>
  <si>
    <t>Khí đốt (khí thiên nhiên)</t>
  </si>
  <si>
    <t>Phân NPK</t>
  </si>
  <si>
    <t>Bia các loại</t>
  </si>
  <si>
    <t>1.000 tấn</t>
  </si>
  <si>
    <t>1.000 cái</t>
  </si>
  <si>
    <t>Phụ lục 3</t>
  </si>
  <si>
    <t>Vải các loại</t>
  </si>
  <si>
    <t>Than sạch</t>
  </si>
  <si>
    <t>Tủ lạnh, tủ đá</t>
  </si>
  <si>
    <t>Máy giặt</t>
  </si>
  <si>
    <t>Xi măng</t>
  </si>
  <si>
    <t>Sữa bột</t>
  </si>
  <si>
    <t>Phụ lục 4</t>
  </si>
  <si>
    <t>Số lượng</t>
  </si>
  <si>
    <t>Trị giá</t>
  </si>
  <si>
    <t>TỶ LỆ (%)</t>
  </si>
  <si>
    <t>Đơn vị tính: Số lượng: 1.000 tấn; Trị giá: Tr. USD</t>
  </si>
  <si>
    <t>Phụ lục 6</t>
  </si>
  <si>
    <t>Phụ lục 5</t>
  </si>
  <si>
    <t>Đơn vị tính:  Tr. USD</t>
  </si>
  <si>
    <t>TÊN NƯỚC</t>
  </si>
  <si>
    <t>I</t>
  </si>
  <si>
    <t>II</t>
  </si>
  <si>
    <t>Mặt hàng chủ yếu</t>
  </si>
  <si>
    <t>Thép các loại</t>
  </si>
  <si>
    <t>III</t>
  </si>
  <si>
    <t>Tổng giá trị</t>
  </si>
  <si>
    <t xml:space="preserve">Châu Á  </t>
  </si>
  <si>
    <t>Đông Nam Á</t>
  </si>
  <si>
    <t>Brunây</t>
  </si>
  <si>
    <t>Đông Timo</t>
  </si>
  <si>
    <t>Lào</t>
  </si>
  <si>
    <t>Malaixia</t>
  </si>
  <si>
    <t>Philippin</t>
  </si>
  <si>
    <t>Singapo</t>
  </si>
  <si>
    <t>Thái Lan</t>
  </si>
  <si>
    <t>Đông Á</t>
  </si>
  <si>
    <t>Đài Loan</t>
  </si>
  <si>
    <t>Hàn Quốc</t>
  </si>
  <si>
    <t>Hồng Kông</t>
  </si>
  <si>
    <t>Nhật Bản</t>
  </si>
  <si>
    <t>Trung Quốc</t>
  </si>
  <si>
    <t>Trung Nam Á</t>
  </si>
  <si>
    <t>Ấn Độ</t>
  </si>
  <si>
    <t>Iran</t>
  </si>
  <si>
    <t>Pakistan</t>
  </si>
  <si>
    <t>Cadăcxtan</t>
  </si>
  <si>
    <t>Tây Á</t>
  </si>
  <si>
    <t>Ả rập Xê út</t>
  </si>
  <si>
    <t>Cô oét</t>
  </si>
  <si>
    <t>Irắc</t>
  </si>
  <si>
    <t>Thổ Nhĩ Kỳ</t>
  </si>
  <si>
    <t>Ixraen</t>
  </si>
  <si>
    <t>Quata</t>
  </si>
  <si>
    <t>Châu Âu</t>
  </si>
  <si>
    <t>EU 27</t>
  </si>
  <si>
    <t>Ai - Len</t>
  </si>
  <si>
    <t>Anh</t>
  </si>
  <si>
    <t>Áo</t>
  </si>
  <si>
    <t>Bỉ</t>
  </si>
  <si>
    <t>Bồ Đào Nha</t>
  </si>
  <si>
    <t>Đan Mạch</t>
  </si>
  <si>
    <t>Đức</t>
  </si>
  <si>
    <t>Hà Lan</t>
  </si>
  <si>
    <t>Italia</t>
  </si>
  <si>
    <t>Phần Lan</t>
  </si>
  <si>
    <t>Pháp</t>
  </si>
  <si>
    <t>Tây Ban Nha</t>
  </si>
  <si>
    <t>Thuỵ Điển</t>
  </si>
  <si>
    <t>Hy Lạp</t>
  </si>
  <si>
    <t xml:space="preserve">Đảo Síp </t>
  </si>
  <si>
    <t>Cộng hoà Séc</t>
  </si>
  <si>
    <t>Estonia</t>
  </si>
  <si>
    <t>Hungari</t>
  </si>
  <si>
    <t>Latvia</t>
  </si>
  <si>
    <t>Litva</t>
  </si>
  <si>
    <t>Malta</t>
  </si>
  <si>
    <t>Ba Lan</t>
  </si>
  <si>
    <t>Slovakia</t>
  </si>
  <si>
    <t>Slovenia</t>
  </si>
  <si>
    <t>Bungaria</t>
  </si>
  <si>
    <t>Rumani</t>
  </si>
  <si>
    <t>Luxembourg</t>
  </si>
  <si>
    <t>Một số nước Tây Âu, Đông Âu và Bắc Âu</t>
  </si>
  <si>
    <t>Nga</t>
  </si>
  <si>
    <t>Ucraina</t>
  </si>
  <si>
    <t>Belarus</t>
  </si>
  <si>
    <t>Thuỵ Sỹ</t>
  </si>
  <si>
    <t>Na Uy</t>
  </si>
  <si>
    <t>Aixơlen</t>
  </si>
  <si>
    <t>Châu Mỹ</t>
  </si>
  <si>
    <t>Bắc Mỹ</t>
  </si>
  <si>
    <t>Canada</t>
  </si>
  <si>
    <t>Mỹ</t>
  </si>
  <si>
    <t>Các nước Mỹ la tinh và vùng Caribê</t>
  </si>
  <si>
    <t>Achentina</t>
  </si>
  <si>
    <t>Braxin</t>
  </si>
  <si>
    <t>Chi Lê</t>
  </si>
  <si>
    <t>Cu Ba</t>
  </si>
  <si>
    <t>Mêhicô</t>
  </si>
  <si>
    <t>Panama</t>
  </si>
  <si>
    <t>Pêru</t>
  </si>
  <si>
    <t>IV</t>
  </si>
  <si>
    <t>Châu Phi</t>
  </si>
  <si>
    <t xml:space="preserve">Bắc Phi </t>
  </si>
  <si>
    <t>Ai Cập</t>
  </si>
  <si>
    <t>Angiêri</t>
  </si>
  <si>
    <t>Các nước Châu Phi khác</t>
  </si>
  <si>
    <t>Ăngôla</t>
  </si>
  <si>
    <t>Bờ biển Ngà</t>
  </si>
  <si>
    <t>Gana</t>
  </si>
  <si>
    <t>Nam Phi</t>
  </si>
  <si>
    <t>Nigiêria</t>
  </si>
  <si>
    <t>Xênêgan</t>
  </si>
  <si>
    <t>Camorun</t>
  </si>
  <si>
    <t>Tuynidi</t>
  </si>
  <si>
    <t>V</t>
  </si>
  <si>
    <t>Châu Đại Dương</t>
  </si>
  <si>
    <t>Niudilân</t>
  </si>
  <si>
    <t>Ôxtrâylia</t>
  </si>
  <si>
    <t>VI</t>
  </si>
  <si>
    <t xml:space="preserve">Thị trường chưa phân tổ </t>
  </si>
  <si>
    <t>1000 tấn</t>
  </si>
  <si>
    <t>Tr.kWh</t>
  </si>
  <si>
    <t xml:space="preserve">Ti vi  </t>
  </si>
  <si>
    <t xml:space="preserve">Phân đạm U rê </t>
  </si>
  <si>
    <t>Triệu cái</t>
  </si>
  <si>
    <t>Thuốc lá bao các loại</t>
  </si>
  <si>
    <t>Triệu lít</t>
  </si>
  <si>
    <t>Nhóm nông lâm thuỷ sản</t>
  </si>
  <si>
    <t>Nhóm nhiên liệu và khoáng sản</t>
  </si>
  <si>
    <t>Nhóm công nghiệp chế biến</t>
  </si>
  <si>
    <t>Nhóm hàng cần nhập khẩu</t>
  </si>
  <si>
    <t>Du lịch</t>
  </si>
  <si>
    <t xml:space="preserve">Dịch vụ </t>
  </si>
  <si>
    <t>Tổng giá trị nhập khẩu</t>
  </si>
  <si>
    <t>Polypropylen</t>
  </si>
  <si>
    <t xml:space="preserve"> - TCT CP B-R-NGK Hà Nội</t>
  </si>
  <si>
    <t xml:space="preserve"> + Thương hiệu Hà Nội</t>
  </si>
  <si>
    <t xml:space="preserve"> + Khác</t>
  </si>
  <si>
    <t>Tr.đó</t>
  </si>
  <si>
    <t>Động cơ diezen (TCT MĐL&amp;MNN)</t>
  </si>
  <si>
    <t>Máy công cụ (TCT TB Công nghiệp)</t>
  </si>
  <si>
    <t>TCT Máy động lực &amp; MNN</t>
  </si>
  <si>
    <t>Phân lân (TĐ Hóa chất VN)</t>
  </si>
  <si>
    <t>Phân NPK (TĐ Hóa chất VN)</t>
  </si>
  <si>
    <t>Vải dệt từ sợi bông</t>
  </si>
  <si>
    <t>Vải dệt từ sợi tổng hợp hoặc sợi nhân tạo</t>
  </si>
  <si>
    <t>Triệu bao</t>
  </si>
  <si>
    <t>TCT Thuốc lá VN</t>
  </si>
  <si>
    <t>Triệu tấn</t>
  </si>
  <si>
    <t>D</t>
  </si>
  <si>
    <t>Tổng giá trị xuất khẩu</t>
  </si>
  <si>
    <t>Phụ lục 2</t>
  </si>
  <si>
    <t>Hàng hoá khác</t>
  </si>
  <si>
    <t>Ôtô nguyên chiếc dưới 9 chỗ</t>
  </si>
  <si>
    <t>Campuchia</t>
  </si>
  <si>
    <t>Indonêxia</t>
  </si>
  <si>
    <t>Mianma</t>
  </si>
  <si>
    <t>Các tiểu Vưong quốc Ả rập thống nhất</t>
  </si>
  <si>
    <t>TỶ LỆ  
(%)</t>
  </si>
  <si>
    <t xml:space="preserve">DN 100% vốn trong nước </t>
  </si>
  <si>
    <t>DN có vốn ĐTNN</t>
  </si>
  <si>
    <t xml:space="preserve"> - Có cả dầu thô</t>
  </si>
  <si>
    <t xml:space="preserve"> - Không kể dầu thô</t>
  </si>
  <si>
    <t xml:space="preserve">Thủy sản </t>
  </si>
  <si>
    <t>Rau quả</t>
  </si>
  <si>
    <t>Nhân điều</t>
  </si>
  <si>
    <t>Cà phê</t>
  </si>
  <si>
    <t>Chè các loại</t>
  </si>
  <si>
    <t>Hạt tiêu</t>
  </si>
  <si>
    <t>Gạo</t>
  </si>
  <si>
    <t>Sắn và các sản phẩm từ sắn</t>
  </si>
  <si>
    <t>Cao su</t>
  </si>
  <si>
    <t>Than đá</t>
  </si>
  <si>
    <t>Xăng dầu các loại</t>
  </si>
  <si>
    <t>Quặng và khoáng sản khác</t>
  </si>
  <si>
    <t>Bánh kẹo và các SP từ ngũ cốc</t>
  </si>
  <si>
    <t>Hoá chất</t>
  </si>
  <si>
    <t>Sản phẩm hoá chất</t>
  </si>
  <si>
    <t>Chất dẻo nguyên liệu</t>
  </si>
  <si>
    <t>Sản phẩm chất dẻo</t>
  </si>
  <si>
    <t>Sản phẩm từ cao su</t>
  </si>
  <si>
    <t>Túi sách, vali, mũ, ô dù</t>
  </si>
  <si>
    <t xml:space="preserve">Mây, tre, cói và thảm </t>
  </si>
  <si>
    <t>Giấy và sản phẩm từ giấy</t>
  </si>
  <si>
    <t>Hàng dệt và may mặc</t>
  </si>
  <si>
    <t>Giầy, dép các loại</t>
  </si>
  <si>
    <t>Gốm, sứ</t>
  </si>
  <si>
    <t>Thuỷ tinh và các SP thủy tinh</t>
  </si>
  <si>
    <t>Đá quý và kim loại quý</t>
  </si>
  <si>
    <t>Sắt thép các loại</t>
  </si>
  <si>
    <t>Sản phẩm từ sắt thép</t>
  </si>
  <si>
    <t>Máy vi tính, sản phẩm điện tử và linh kiện</t>
  </si>
  <si>
    <t>Máy móc, thiết bị, dụng cụ, phụ tùng khác</t>
  </si>
  <si>
    <t>Dây điện và cáp điện</t>
  </si>
  <si>
    <t>Phương tiện vận tải và phụ tùng</t>
  </si>
  <si>
    <t>Lúa mỳ</t>
  </si>
  <si>
    <t>Sữa và sản phẩm từ sữa</t>
  </si>
  <si>
    <t>Dầu, mỡ, động thực vật</t>
  </si>
  <si>
    <t xml:space="preserve">Thức ăn gia súc và nguyên liệu </t>
  </si>
  <si>
    <t>Nguyên, phụ liệu thuốc lá</t>
  </si>
  <si>
    <t>Khí đốt hoá lỏng</t>
  </si>
  <si>
    <t>Nguyên liệu dược phẩm</t>
  </si>
  <si>
    <t>Dược phẩm</t>
  </si>
  <si>
    <t>Phân bón</t>
  </si>
  <si>
    <t>Thuốc trừ sâu và nguyên liệu</t>
  </si>
  <si>
    <t>Sản phẩm từ chất dẻo</t>
  </si>
  <si>
    <t>Cao su các loại</t>
  </si>
  <si>
    <t>Gỗ và sản phẩm</t>
  </si>
  <si>
    <t>Giấy các loại</t>
  </si>
  <si>
    <t>Sản phẩm từ giấy</t>
  </si>
  <si>
    <t>Nguyên, phụ liệu dệt, may, da giầy</t>
  </si>
  <si>
    <t xml:space="preserve">Kim loại thường khác </t>
  </si>
  <si>
    <t>Máy móc, thiết bị, dụng cụ, phụ tùng</t>
  </si>
  <si>
    <t>Dây điện và dây cáp điện</t>
  </si>
  <si>
    <t>Ô tô nguyên chiếc các loại (trừ xe dưới 9 chỗ)</t>
  </si>
  <si>
    <t>Sản phẩm từ thép</t>
  </si>
  <si>
    <t xml:space="preserve">Đá quý, kim loại quý và sản phẩm </t>
  </si>
  <si>
    <t>Linh kiện phụ tùng ô tô dưới 9 chỗ</t>
  </si>
  <si>
    <t>Triệu đôi</t>
  </si>
  <si>
    <t>Tr. tấn</t>
  </si>
  <si>
    <t>Đơn vị:  %</t>
  </si>
  <si>
    <t>Sản xuất xe có động cơ</t>
  </si>
  <si>
    <t>MÃ NGÀNH</t>
  </si>
  <si>
    <t>TÊN NGÀNH</t>
  </si>
  <si>
    <t>CÁC THÁNG NĂM 2011 
SO VỚI THÁNG BÌNH QUÂN NĂM GỐC 2005</t>
  </si>
  <si>
    <t xml:space="preserve">TỶ LỆ </t>
  </si>
  <si>
    <t>THÁNG 1</t>
  </si>
  <si>
    <t>THÁNG 2</t>
  </si>
  <si>
    <t>THÁNG 3</t>
  </si>
  <si>
    <t>THÁNG 4</t>
  </si>
  <si>
    <t>THÁNG 5</t>
  </si>
  <si>
    <t>THÁNG 6</t>
  </si>
  <si>
    <t>Sản xuất thuốc lá</t>
  </si>
  <si>
    <t>Sản xuất thuốc, hoá dược và dược liệu</t>
  </si>
  <si>
    <t>§¬n vÞ:  %</t>
  </si>
  <si>
    <t>C¸c th¸ng n¨m 2008 so víi th¸ng b×nh qu©n n¨m gèc 2005</t>
  </si>
  <si>
    <t>C¸c th¸ng n¨m 2009 so víi th¸ng b×nh qu©n n¨m gèc 2005</t>
  </si>
  <si>
    <t>Th¸ng 01</t>
  </si>
  <si>
    <t>Th¸ng 02</t>
  </si>
  <si>
    <t>Th¸ng 03</t>
  </si>
  <si>
    <t>Th¸ng 04</t>
  </si>
  <si>
    <t>Th¸ng 05</t>
  </si>
  <si>
    <t>Th¸ng 06</t>
  </si>
  <si>
    <t>Th¸ng 07</t>
  </si>
  <si>
    <t>Th¸ng 08</t>
  </si>
  <si>
    <t>Th¸ng 09</t>
  </si>
  <si>
    <t>Th¸ng 10</t>
  </si>
  <si>
    <t>Th¸ng 11</t>
  </si>
  <si>
    <t>Th¸ng 12</t>
  </si>
  <si>
    <t>Th¸ng 4</t>
  </si>
  <si>
    <t>Th¸ng 5</t>
  </si>
  <si>
    <t>Th¸ng 6</t>
  </si>
  <si>
    <t>Th¸ng 7</t>
  </si>
  <si>
    <t>Th¸ng 8</t>
  </si>
  <si>
    <t>Th¸ng 9</t>
  </si>
  <si>
    <t>Đơn vị: %</t>
  </si>
  <si>
    <t>TOÀN NGÀNH CÔNG NGHIỆP CHẾ BIẾN, CHẾ TẠO</t>
  </si>
  <si>
    <t>CHỈ SỐ TIÊU THỤ SẢN PHẨM NGÀNH CÔNG NGHIỆP CHẾ BIẾN, CHẾ TẠO NĂM 2011</t>
  </si>
  <si>
    <t>Tôm đông</t>
  </si>
  <si>
    <t>Mực đông</t>
  </si>
  <si>
    <t>Các thuỷ sản ướp đông khác</t>
  </si>
  <si>
    <t>Quả và hạt chế biến khác (rang, muối, sấy, dầm dấm)</t>
  </si>
  <si>
    <t>Sữa hộp đặc có đường</t>
  </si>
  <si>
    <t>Sữa tươi tiệt trùng</t>
  </si>
  <si>
    <t>Sữa chua</t>
  </si>
  <si>
    <t>Gạo xay xát và đánh bóng</t>
  </si>
  <si>
    <t>Thức ăn cho gia súc, gia cầm</t>
  </si>
  <si>
    <t>Thức ăn cho thuỷ sản</t>
  </si>
  <si>
    <t>Đường tinh chế (đường luyện) - RE</t>
  </si>
  <si>
    <t>Đường chưa luyện  - RS</t>
  </si>
  <si>
    <t>Cà phê bột các loại (bao gồm cà phê hương liệu)</t>
  </si>
  <si>
    <t>Cà phê hỗn hợp hoà tan(chứa cà phê, đường, sữa ...)</t>
  </si>
  <si>
    <t>Cà phê đen hoà tan</t>
  </si>
  <si>
    <t>Trà xanh nguyên chất các loại</t>
  </si>
  <si>
    <t>Các loại chè khác trừ trà xanh (bao gồm chè hương liệu)</t>
  </si>
  <si>
    <t>Bột ngọt</t>
  </si>
  <si>
    <t>Bột gia vị, bột nêm, viên súp</t>
  </si>
  <si>
    <t>Các loại thực phẩm khác</t>
  </si>
  <si>
    <t>Bia hơi</t>
  </si>
  <si>
    <t>Bia đóng chai</t>
  </si>
  <si>
    <t>Bia đóng lon</t>
  </si>
  <si>
    <t>Các loại bia khác chưa được phân vào đâu (Ví dụ: bia tươi,...)</t>
  </si>
  <si>
    <t>Nước uống có ga (không kể nước khoáng)</t>
  </si>
  <si>
    <t>Nước quả các loại</t>
  </si>
  <si>
    <t>Các loại đồ uống không có ga khác chưa được phân vào đâu</t>
  </si>
  <si>
    <t>Thuốc lá có đầu lọc</t>
  </si>
  <si>
    <t>Sợi xe từ sợi bông</t>
  </si>
  <si>
    <t>Sợi xe từ sợi tổng hợp</t>
  </si>
  <si>
    <t>Chỉ khâu các loại</t>
  </si>
  <si>
    <t>Khăn mặt, khăn tắm</t>
  </si>
  <si>
    <t>Quần áo mặc thường cho người lớn</t>
  </si>
  <si>
    <t>Quần áo mặc thường cho trẻ em</t>
  </si>
  <si>
    <t>Quần áo thể thao cho người lớn</t>
  </si>
  <si>
    <t>Giày, dép, ủng bằng cao su</t>
  </si>
  <si>
    <t>Giầy, dép, ủng bằng da thật cho người lớn</t>
  </si>
  <si>
    <t>Giày, dép, ủng bằng da giả cho người lớn</t>
  </si>
  <si>
    <t>Giày, dép vải</t>
  </si>
  <si>
    <t>Giày thể thao</t>
  </si>
  <si>
    <t>Giấy in báo</t>
  </si>
  <si>
    <t>Giấy in khác</t>
  </si>
  <si>
    <t>Giấy viết</t>
  </si>
  <si>
    <t>Giấy xi măng</t>
  </si>
  <si>
    <t>Giấy bao gói hàng</t>
  </si>
  <si>
    <t>Giấy dùng trong nhà vệ sinh</t>
  </si>
  <si>
    <t>Các loại giấy khác</t>
  </si>
  <si>
    <t>Bìa các loại</t>
  </si>
  <si>
    <t>Giấy gấp nếp làn sóng</t>
  </si>
  <si>
    <t>Bao xi măng</t>
  </si>
  <si>
    <t>Phân Urê (Phân đạm 46% Nitơ)</t>
  </si>
  <si>
    <t>Supe lân (P2O5)</t>
  </si>
  <si>
    <t>Phân lân nung chảy</t>
  </si>
  <si>
    <t>Phân hỗn hợp (N, P, K)</t>
  </si>
  <si>
    <t>Sơn các loại dùng trong xây dựng</t>
  </si>
  <si>
    <t>Sơn chống rỉ</t>
  </si>
  <si>
    <t>Sơn dùng cho gỗ</t>
  </si>
  <si>
    <t>Các loại sơn công nghiệp khác</t>
  </si>
  <si>
    <t>Thuốc kháng sinh dạng lỏng</t>
  </si>
  <si>
    <t>Các loại thuốc nước để tiêm khác (trừ  kháng sinh)</t>
  </si>
  <si>
    <t>Thuốc nước dùng để uống</t>
  </si>
  <si>
    <t>Thuốc viên kháng sinh</t>
  </si>
  <si>
    <t>Thuốc viên khác (trừ kháng sinh)</t>
  </si>
  <si>
    <t>Thuốc kháng sinh dạng bột/dạng cốm</t>
  </si>
  <si>
    <t>Thuốc dạng bột/dạng cốm khác (trừ kháng sinh)</t>
  </si>
  <si>
    <t>Các loại vắc xin phòng bệnh cho người</t>
  </si>
  <si>
    <t>Các loại thuốc tiêm và nước dùng cho gia súc, gia cầm</t>
  </si>
  <si>
    <t>Kem dưỡng da</t>
  </si>
  <si>
    <t>Dầu gội đầu</t>
  </si>
  <si>
    <t>Xà phòng bánh (dùng để tắm)</t>
  </si>
  <si>
    <t>Sữa tắm</t>
  </si>
  <si>
    <t>Xà phòng giặt các loại</t>
  </si>
  <si>
    <t>Các chất tẩy rửa khác</t>
  </si>
  <si>
    <t>Kem đánh răng (quy chuẩn 175g/ống)</t>
  </si>
  <si>
    <t>Bao bì bằng chất dẻo dạng đúc - thổi</t>
  </si>
  <si>
    <t>Bao bì bằng chất dẻo khác</t>
  </si>
  <si>
    <t>Màng gói bằng chất dẻo mềm</t>
  </si>
  <si>
    <t>Tấm lát sàn, trần, ốp tường, tấm lợp</t>
  </si>
  <si>
    <t>Sản phẩm gia dụng và văn phòng bằng plastic</t>
  </si>
  <si>
    <t>Các sản phẩm khác bằng plastic</t>
  </si>
  <si>
    <t>Bệ xí bằng sứ</t>
  </si>
  <si>
    <t>Gốm sứ gia dụng (lọ hoa, ống đũa)</t>
  </si>
  <si>
    <t>Gạch xây bằng đất nung các loại (quy chuẩn 220x105x60 mm)</t>
  </si>
  <si>
    <t>Gạch lát ceramic</t>
  </si>
  <si>
    <t>Gạch lát granít nhân tạo</t>
  </si>
  <si>
    <t>Gạch ốp tường</t>
  </si>
  <si>
    <t>Xi măng Pooclan đen</t>
  </si>
  <si>
    <t>Thép tấm các loại</t>
  </si>
  <si>
    <t>Thép thanh, thép góc</t>
  </si>
  <si>
    <t>Các khung kết cấu bằng thép nặng</t>
  </si>
  <si>
    <t>Tấm lợp bằng kim loại</t>
  </si>
  <si>
    <t>Các cấu kiện khác và các bộ phận làm bằng sắt, thép hoặc nhôm đúc sẵn</t>
  </si>
  <si>
    <t>Các sản phẩm kim loại gia dụng khác</t>
  </si>
  <si>
    <t>Bulông, đai ốc và đinh, vít các loại</t>
  </si>
  <si>
    <t>Những sản phẩm bằng kim loại khác chưa được phân vào đâu</t>
  </si>
  <si>
    <t>Điều hoà nhiệt độ</t>
  </si>
  <si>
    <t>Bình đun nước nóng</t>
  </si>
  <si>
    <t>Dây điện (Dây ê may)</t>
  </si>
  <si>
    <t>Cáp đồng trục có bọc</t>
  </si>
  <si>
    <t>Cáp đồng trục không bọc</t>
  </si>
  <si>
    <t>Dây điện có bọc dùng cho điện áp không quá 1KV</t>
  </si>
  <si>
    <t>Dây điện có bọc dùng cho điện áp trên 1KV</t>
  </si>
  <si>
    <t>Cáp quang</t>
  </si>
  <si>
    <t>Xe 4 chỗ ngồi</t>
  </si>
  <si>
    <t>Xe từ 5 đến 14 chỗ ngồi</t>
  </si>
  <si>
    <t>Xe 15 đến 30 chỗ ngồi</t>
  </si>
  <si>
    <t>Xe tải dưới 5 tấn</t>
  </si>
  <si>
    <t>Xe máy dung tích từ 50cc đến 125cc</t>
  </si>
  <si>
    <t>Xe máy dung tích trên 125cc</t>
  </si>
  <si>
    <t>Động cơ các loại</t>
  </si>
  <si>
    <t>Ghế gỗ</t>
  </si>
  <si>
    <t>Ghế kim loại</t>
  </si>
  <si>
    <t>Tủ bếp</t>
  </si>
  <si>
    <t>Bàn làm việc</t>
  </si>
  <si>
    <t>Bàn ăn</t>
  </si>
  <si>
    <t>Giường đơn</t>
  </si>
  <si>
    <t>Giường đôi</t>
  </si>
  <si>
    <t>Tủ quần áo, tủ tài liệu</t>
  </si>
  <si>
    <t>Bàn gương trang điểm</t>
  </si>
  <si>
    <t>Tủ đựng tivi và các thiết bị nghe nhìn khác</t>
  </si>
  <si>
    <t>Các đồ nội thất khác</t>
  </si>
  <si>
    <t>Đệm bằng cao su, plastic</t>
  </si>
  <si>
    <t>Ống thép</t>
  </si>
  <si>
    <t>Th¸ng 01/2008</t>
  </si>
  <si>
    <t>Th¸ng 02/2008</t>
  </si>
  <si>
    <t>Th¸ng 03/2008</t>
  </si>
  <si>
    <t>Th¸ng 04/2008</t>
  </si>
  <si>
    <t>Th¸ng 5/2008</t>
  </si>
  <si>
    <t>Th¸ng 6/2008</t>
  </si>
  <si>
    <t>Th¸ng 7/2008</t>
  </si>
  <si>
    <t>Th¸ng 8/2008</t>
  </si>
  <si>
    <t>Th¸ng 9/2008</t>
  </si>
  <si>
    <t>Thang
10/2008</t>
  </si>
  <si>
    <t>Thang
11/2008</t>
  </si>
  <si>
    <t>Th¸ng 12/2008</t>
  </si>
  <si>
    <t>Th¸ng 12/2009</t>
  </si>
  <si>
    <t>C¸c th¸ng n¨m 2008 so víi b×nh qu©n n¨m gèc 2005</t>
  </si>
  <si>
    <t>C¸c th¸ng n¨m 2009 so víi b×nh qu©n n¨m gèc 2005</t>
  </si>
  <si>
    <t>1/12/09 so víi 
1/11/09</t>
  </si>
  <si>
    <t>1/12/09 so víi 
1/12/08</t>
  </si>
  <si>
    <t>Th¸ng
 1/2009</t>
  </si>
  <si>
    <t>Th¸ng 
2/2009</t>
  </si>
  <si>
    <t>Th¸ng 
3/2009</t>
  </si>
  <si>
    <t>Th¸ng 
4/2009</t>
  </si>
  <si>
    <t>Th¸ng 
5/2009</t>
  </si>
  <si>
    <t>Th¸ng 
6/2009</t>
  </si>
  <si>
    <t>Th¸ng 
7/2009</t>
  </si>
  <si>
    <t>Th¸ng 
8/2009</t>
  </si>
  <si>
    <t>Th¸ng 
9/2009</t>
  </si>
  <si>
    <t>Th¸ng 10/2009</t>
  </si>
  <si>
    <t>Th¸ng 11/2009</t>
  </si>
  <si>
    <t>Bột dinh dưỡng</t>
  </si>
  <si>
    <t>Áo khoác và áo Jắckét cho người lớn</t>
  </si>
  <si>
    <t>Ống nhựa mềm</t>
  </si>
  <si>
    <t>Ống nhựa cứng đường kính từ 50 mm trở lên</t>
  </si>
  <si>
    <t>Ống nhựa cứng đường kính dưới 50 mm</t>
  </si>
  <si>
    <t>Sắt tròn đường kính 8 mm trở xuống</t>
  </si>
  <si>
    <t>Sắt cây đường kính 10 mm trở lên</t>
  </si>
  <si>
    <t>Xe từ 30 chỗ ngồi trở lên</t>
  </si>
  <si>
    <t>Ghế mây/tre</t>
  </si>
  <si>
    <t>Sắt cây đường kính10 mm trở lên</t>
  </si>
  <si>
    <t>Gỗ và sản phẩm gỗ</t>
  </si>
  <si>
    <t>Tham khảo</t>
  </si>
  <si>
    <t>THÁNG 7</t>
  </si>
  <si>
    <t>THÁNG 8</t>
  </si>
  <si>
    <t>E</t>
  </si>
  <si>
    <t>THÁNG 9</t>
  </si>
  <si>
    <t>THÁNG 10</t>
  </si>
  <si>
    <t>THÁNG 10 SO VỚI THÁNG 9</t>
  </si>
  <si>
    <t>THÁNG 10 SO VỚI CÙNG KỲ</t>
  </si>
  <si>
    <t>10 THÁNG SO VỚI CÙNG KỲ</t>
  </si>
  <si>
    <t>Xe máy</t>
  </si>
  <si>
    <t>Ô tô</t>
  </si>
  <si>
    <t xml:space="preserve">CHỈ SỐ TỒN KHO SẢN PHẨM CHỦ YẾU NGÀNH CÔNG NGHIỆP CHẾ BIẾN, CHẾ TẠO </t>
  </si>
  <si>
    <t>Đường chưa luyện - RS</t>
  </si>
  <si>
    <t>Cà phê hỗn hợp hòa tan (chứa cà phê, đường, sữa,…)</t>
  </si>
  <si>
    <t>Các loại bia khác chưa được phân vào đâu (ví dụ: Bia tươi,…)</t>
  </si>
  <si>
    <t>Giày, dép, ủng bằng da thật cho người lớn</t>
  </si>
  <si>
    <t>Xơ, sợi dệt các loại</t>
  </si>
  <si>
    <t>Kim loại thường khác và sản phẩm</t>
  </si>
  <si>
    <t>Máy ảnh, máy quay phim và linh kiện</t>
  </si>
  <si>
    <t>Ngô</t>
  </si>
  <si>
    <t>Phế liệu sắt thép</t>
  </si>
  <si>
    <t>Điện thoại các loại và linh kiện</t>
  </si>
  <si>
    <t>Điện thoại di động</t>
  </si>
  <si>
    <t>(Tính đến tháng 10)</t>
  </si>
  <si>
    <t>(Tính đến ngày 01 tháng 11 năm 2011)</t>
  </si>
  <si>
    <t>01/11/2011 SO VỚI THÁNG TRƯỚC</t>
  </si>
  <si>
    <t>01/11/2011 SO VỚI CÙNG KỲ NĂM TRƯỚC</t>
  </si>
  <si>
    <t>Cà phê bột các loại (bao gồm cà phê pha hương liệu)</t>
  </si>
  <si>
    <t>Khai thác, xử lý và cung cấp nước</t>
  </si>
  <si>
    <t>- Sắn</t>
  </si>
  <si>
    <t>Phân bón các loại</t>
  </si>
  <si>
    <t>- Sản phẩm gỗ</t>
  </si>
  <si>
    <t xml:space="preserve"> - Vải các loại</t>
  </si>
  <si>
    <t>Nguyên phụ liệu, dệt may, da, giày</t>
  </si>
  <si>
    <t>Indonexia</t>
  </si>
  <si>
    <t>Myanma</t>
  </si>
  <si>
    <t>Băng la đét</t>
  </si>
  <si>
    <t>Các tiểu VQ Ả rập thống nhất</t>
  </si>
  <si>
    <t>Nam Mỹ</t>
  </si>
  <si>
    <t>Côlômbia</t>
  </si>
  <si>
    <t>Hạt điều</t>
  </si>
  <si>
    <t>Đậu tương</t>
  </si>
  <si>
    <t>Sản phẩm khác từ dầu mỏ</t>
  </si>
  <si>
    <t>- Ure</t>
  </si>
  <si>
    <t>Bông các loại</t>
  </si>
  <si>
    <t>- Phôi thép</t>
  </si>
  <si>
    <t>Sản phẩm từ kim loại thường khác</t>
  </si>
  <si>
    <t>Máy tính, sp điện tử và linh kiện</t>
  </si>
  <si>
    <t>Nhóm hàng cần kiểm soát NK</t>
  </si>
  <si>
    <r>
      <t>Tỷ m</t>
    </r>
    <r>
      <rPr>
        <vertAlign val="superscript"/>
        <sz val="12"/>
        <rFont val="Times New Roman"/>
        <family val="1"/>
      </rPr>
      <t>3</t>
    </r>
  </si>
  <si>
    <r>
      <t>Triệu m</t>
    </r>
    <r>
      <rPr>
        <vertAlign val="superscript"/>
        <sz val="12"/>
        <rFont val="Times New Roman"/>
        <family val="1"/>
      </rPr>
      <t>2</t>
    </r>
  </si>
  <si>
    <t>Phương tiện vận tải khác và phụ tùng</t>
  </si>
  <si>
    <t>Giấy các loại (TCT Giấy VN)</t>
  </si>
  <si>
    <t xml:space="preserve"> Thép các loại (TCT Thép VN)</t>
  </si>
  <si>
    <t>Phân DAP (TĐ Hóa chất VN)</t>
  </si>
  <si>
    <t>TĐ Điện lực VN</t>
  </si>
  <si>
    <t>Các đơn vị khác</t>
  </si>
  <si>
    <t>Phụ lục 7</t>
  </si>
  <si>
    <t>Nguồn: Tổng cục Thống kê</t>
  </si>
  <si>
    <t>Nguồn: Tổng cục Thống kê + Bộ Công Thương</t>
  </si>
  <si>
    <t>Dệt</t>
  </si>
  <si>
    <t>Khai khoáng</t>
  </si>
  <si>
    <t>Khai thác than cứng và than non</t>
  </si>
  <si>
    <t>Khai thác dầu thô và khí đốt tự nhiên</t>
  </si>
  <si>
    <t>Sản xuất trang phục</t>
  </si>
  <si>
    <t>Sản xuất da và các sản phẩm có liên quan</t>
  </si>
  <si>
    <t>Sản xuất giấy và sản phẩm từ giấy</t>
  </si>
  <si>
    <t>Sản xuất hoá chất và sản phẩm hoá chất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</si>
  <si>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</si>
  <si>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</si>
  <si>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</si>
  <si>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thiết bị điện</t>
  </si>
  <si>
    <t>Sản xuất phương tiện vận tải khác</t>
  </si>
  <si>
    <t>Sản xuất giường, tủ, bàn, ghế</t>
  </si>
  <si>
    <t>Vải dệt từ sợi tự nhiên</t>
  </si>
  <si>
    <t xml:space="preserve"> Sắt thép thô</t>
  </si>
  <si>
    <t>Thép cán</t>
  </si>
  <si>
    <t>Khai khoáng khác</t>
  </si>
  <si>
    <t>Sản xuất chế biến thực phẩm</t>
  </si>
  <si>
    <t>Sản xuất đồ uống</t>
  </si>
  <si>
    <t>Sản xuất sản phẩm từ cao su và plastic</t>
  </si>
  <si>
    <t>Hoạt động thu gom, xử lý và tiêu huỷ rác thải; tái chế phế liệu</t>
  </si>
  <si>
    <t>Công nghiệp chế biến, chế tạo</t>
  </si>
  <si>
    <t>Sản xuất sản phẩm điện tử, máy vi tính và sản phẩm quang học</t>
  </si>
  <si>
    <t xml:space="preserve"> - Tập đoàn CN Hóa chất VN</t>
  </si>
  <si>
    <t xml:space="preserve"> - Tập đoàn Dầu khí QG VN</t>
  </si>
  <si>
    <t>Quần áo mặc thường</t>
  </si>
  <si>
    <t>Giầy, dép da</t>
  </si>
  <si>
    <t>Khí hóa lỏng (LPG)</t>
  </si>
  <si>
    <t>Nguồn: Bộ Công Thương</t>
  </si>
  <si>
    <t>Alumin</t>
  </si>
  <si>
    <t xml:space="preserve">Quặng Apatit </t>
  </si>
  <si>
    <t>Cái</t>
  </si>
  <si>
    <t>Đồ chơi, dụng cụ thể thao và bộ phận</t>
  </si>
  <si>
    <t>Thức ăn gia súc và nguyên liệu</t>
  </si>
  <si>
    <t>Vải mành, vải kỹ thuật khác</t>
  </si>
  <si>
    <t>Sản phẩm nội thất từ chất liệu khác gỗ</t>
  </si>
  <si>
    <t>Clanhke và xi măng</t>
  </si>
  <si>
    <t>Thủy tinh và các sản phẩm từ thủy tinh</t>
  </si>
  <si>
    <t>Chế phẩm thực phẩm khác</t>
  </si>
  <si>
    <t>Chất thơm, mỹ phẩm và chế phẩm vệ sinh</t>
  </si>
  <si>
    <t>Xe máy và linh kiện, phụ tùng</t>
  </si>
  <si>
    <t>Thụy Sỹ</t>
  </si>
  <si>
    <t>Srilanca</t>
  </si>
  <si>
    <t>Croatia</t>
  </si>
  <si>
    <t>Môdămbic</t>
  </si>
  <si>
    <t>Tanzania</t>
  </si>
  <si>
    <t>Tôgô</t>
  </si>
  <si>
    <t>Kênia</t>
  </si>
  <si>
    <t>8=3/5</t>
  </si>
  <si>
    <t>9=4/6</t>
  </si>
  <si>
    <t>7=3/1</t>
  </si>
  <si>
    <t>1.000 chiếc</t>
  </si>
  <si>
    <t>Bán lẻ hàng hóa</t>
  </si>
  <si>
    <t>Tr. đó</t>
  </si>
  <si>
    <t xml:space="preserve"> - Lương thực, thực phẩm</t>
  </si>
  <si>
    <t xml:space="preserve"> - Hàng may mặc</t>
  </si>
  <si>
    <t xml:space="preserve"> - Đồ dùng, dụng cụ, trang thiết bị gia đình</t>
  </si>
  <si>
    <t xml:space="preserve"> - Vật phẩm văn hoá, giáo dục</t>
  </si>
  <si>
    <t xml:space="preserve"> - Phương tiện đi lại (trừ ô tô, kể cả phụ tùng)</t>
  </si>
  <si>
    <t>Lưu trú, ăn uống</t>
  </si>
  <si>
    <t>Cung cấp nước; quản lý và xử lý rác thải, nước thải</t>
  </si>
  <si>
    <t>Hàng điện gia dụng và linh kiện</t>
  </si>
  <si>
    <t xml:space="preserve">Điện thoại các loại và linh kiện </t>
  </si>
  <si>
    <t>Khai thác quặng kim loại</t>
  </si>
  <si>
    <t>Hoạt động dịch vụ hỗ trợ khai thác mỏ và quặng</t>
  </si>
  <si>
    <t>Chế biến gỗ và sản xuất sản phẩm từ gỗ, tre, nứa (trừ giường, tủ, bàn, ghế); sản xuất sản phẩm từ rơm, rạ và vật liệu tết bện</t>
  </si>
  <si>
    <t>In, sao chép bản ghi các loại</t>
  </si>
  <si>
    <t>Sản xuất than cốc, sản phẩm dầu mỏ tinh chế</t>
  </si>
  <si>
    <t>Sản xuất máy móc, thiết bị chưa được phân vào đâu</t>
  </si>
  <si>
    <t>Công nghiệp chế biến, chế tạo khác</t>
  </si>
  <si>
    <t>Sửa chữa, bảo dưỡng và lắp đặt máy móc và thiết bị</t>
  </si>
  <si>
    <t>Sản xuất và phân phối điện, khí đốt, nước nóng, hơi nước và điều hoà không khí</t>
  </si>
  <si>
    <t>Thoát nước và xử lý nước thải</t>
  </si>
  <si>
    <t>(Theo năm gốc so sánh 2015)</t>
  </si>
  <si>
    <t xml:space="preserve">Toàn ngành </t>
  </si>
  <si>
    <t>CƠ CẤU
(%)</t>
  </si>
  <si>
    <t>Bột giặt và các chế phẩm dùng để tẩy rửa (TĐ Hóa chất VN)</t>
  </si>
  <si>
    <t>Công Gô</t>
  </si>
  <si>
    <t>Phụ lục 8</t>
  </si>
  <si>
    <t xml:space="preserve">Điện nhập khẩu </t>
  </si>
  <si>
    <t xml:space="preserve">Xuất siêu - Nhập siêu </t>
  </si>
  <si>
    <t>Tỷ lệ nhập siêu/xuất siêu (%)</t>
  </si>
  <si>
    <t>NĂM 2022</t>
  </si>
  <si>
    <t>TĐ CN Than-Khoáng sản VN</t>
  </si>
  <si>
    <t>TĐ Dầu khí QG VN</t>
  </si>
  <si>
    <t>NĂM 2023</t>
  </si>
  <si>
    <t>CÁN CÂN THƯƠNG MẠI NĂM 2023 (*)</t>
  </si>
  <si>
    <t>XUẤT KHẨU</t>
  </si>
  <si>
    <t>NHẬP KHẨU</t>
  </si>
  <si>
    <t>CÁN CÂN THƯƠNG MẠI</t>
  </si>
  <si>
    <t>Giá trị</t>
  </si>
  <si>
    <t>Tỷ lệ (%)</t>
  </si>
  <si>
    <t>(*) Cán cân thương mại = Xuất khẩu - nhập khẩu</t>
  </si>
  <si>
    <t>Tỷ lệ xuất siêu/nhập siêu (%) = (Xuất khẩu - Nhập khẩu)/Xuất khẩu *100</t>
  </si>
  <si>
    <t>PHỤ LỤC BÁO CÁO</t>
  </si>
  <si>
    <t>Tên báo cáo</t>
  </si>
  <si>
    <t>.</t>
  </si>
  <si>
    <t>Trang</t>
  </si>
  <si>
    <t>TH T11</t>
  </si>
  <si>
    <t>TH 11T</t>
  </si>
  <si>
    <t>THÁNG 12 SO VỚI THÁNG 11</t>
  </si>
  <si>
    <t>THÁNG 12 SO VỚI CÙNG KỲ</t>
  </si>
  <si>
    <t>12 THÁNG SO VỚI CÙNG KỲ</t>
  </si>
  <si>
    <t>TH T12</t>
  </si>
  <si>
    <t>TH 12T</t>
  </si>
  <si>
    <t>ƯTH T12</t>
  </si>
  <si>
    <t>ƯTH 12T</t>
  </si>
  <si>
    <t>T12 SO VỚI T11</t>
  </si>
  <si>
    <t>T12 SO VỚI CÙNG KỲ</t>
  </si>
  <si>
    <t>12T SO VỚI CÙNG KỲ</t>
  </si>
  <si>
    <t>UTHT12</t>
  </si>
  <si>
    <t>21T</t>
  </si>
  <si>
    <t>UTH12T</t>
  </si>
  <si>
    <t>TỔNG MỨC BÁN LẺ HÀNG HÓA VÀ DỊCH VỤ NĂM 2023</t>
  </si>
  <si>
    <t>NHẬP KHẨU HÀNG HÓA THEO THỊ TRƯỜNG NĂM 2023</t>
  </si>
  <si>
    <t>NHẬP KHẨU HÀNG HÓA THEO MẶT HÀNG NĂM 2023</t>
  </si>
  <si>
    <t>XUẤT KHẨU HÀNG HÓA THEO THỊ TRƯỜNG NĂM 2023</t>
  </si>
  <si>
    <t>XUẤT KHẨU HÀNG HÓA THEO MẶT HÀNG NĂM 2023</t>
  </si>
  <si>
    <t>SẢN PHẨM SẢN XUẤT CHỦ YẾU NĂM 2023</t>
  </si>
  <si>
    <t>CHỈ SỐ SẢN XUẤT CÔNG NGHIỆP NĂM 2023</t>
  </si>
  <si>
    <t>Chỉ số sản xuất công nghiệp năm 2023</t>
  </si>
  <si>
    <t>Sản phẩm sản xuất năm 2023</t>
  </si>
  <si>
    <t>Xuất khẩu hàng hóa theo mặt hàng năm 2023</t>
  </si>
  <si>
    <t>Xuất khẩu hàng hóa theo thị trường năm 2023</t>
  </si>
  <si>
    <t>Nhập khẩu hàng hóa theo mặt hàng năm 2023</t>
  </si>
  <si>
    <t>Nhập khẩu hàng hóa theo thị trường năm 2023</t>
  </si>
  <si>
    <t>Cán cân thương mại theo thị trường năm 2023</t>
  </si>
  <si>
    <t>Tổng mức lưu chuyển hàng hóa và doanh thu dịch vụ năm 2023</t>
  </si>
  <si>
    <t>(Dự kiến tính đến ngày 30 tháng 12 năm 2023)</t>
  </si>
  <si>
    <t>DỰ KIẾN THÁNG 12 SO VỚI THÁNG 11</t>
  </si>
  <si>
    <t>DỰ KIẾN THÁNG 12 SO VỚI CÙNG KỲ</t>
  </si>
  <si>
    <t>DỰ KIẾN 12 THÁNG SO VỚI CÙNG KỲ</t>
  </si>
  <si>
    <t>Công nghiệp chế biến , chế tạo</t>
  </si>
  <si>
    <t>10</t>
  </si>
  <si>
    <t>11</t>
  </si>
  <si>
    <t>12</t>
  </si>
  <si>
    <t>Sản xuất sản phẩm thuốc lá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</si>
  <si>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</si>
  <si>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</si>
  <si>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</si>
  <si>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</si>
  <si>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</si>
  <si>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</si>
  <si>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</si>
  <si>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</si>
  <si>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</si>
  <si>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</si>
  <si>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</si>
  <si>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</si>
  <si>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</si>
  <si>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</si>
  <si>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</si>
  <si>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</si>
  <si>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</si>
  <si>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</si>
  <si>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</si>
  <si>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</si>
  <si>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DỰ KIẾN 30/12/2023 SO VỚI THỜI ĐIỂM THÁNG TRƯỚC</t>
  </si>
  <si>
    <t>DỰ KIẾN 30/12/2023 SO VỚI CÙNG THỜI ĐIỂM NĂM TRƯỚC</t>
  </si>
  <si>
    <t>Phụ lục 10</t>
  </si>
  <si>
    <t>Phụ lục 9</t>
  </si>
  <si>
    <t>Chỉ số tiêu thụ sản phẩm năm 2023</t>
  </si>
  <si>
    <t>Chỉ số tồn kho sản phẩm năm 2023</t>
  </si>
  <si>
    <t>CHỈ SỐ TIÊU THỤ NGÀNH CÔNG NGHIỆP CHẾ BIẾN, CHẾ TẠO NĂM 2023</t>
  </si>
  <si>
    <t>CHỈ SỐ TỒN KHO NGÀNH CÔNG NGHIỆP CHẾ BIẾN, CHẾ TẠO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</si>
</sst>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₫_-;\-* #,##0.00\ _₫_-;_-* &quot;-&quot;??\ _₫_-;_-@_-"/>
    <numFmt numFmtId="165" formatCode="&quot;£&quot;#,##0.00;\-&quot;£&quot;#,##0.00"/>
    <numFmt numFmtId="166" formatCode="_-* #,##0_-;\-* #,##0_-;_-* &quot;-&quot;_-;_-@_-"/>
    <numFmt numFmtId="167" formatCode="_-* #,##0.00_-;\-* #,##0.00_-;_-* &quot;-&quot;??_-;_-@_-"/>
    <numFmt numFmtId="168" formatCode="#,##0.0"/>
    <numFmt numFmtId="169" formatCode="0.0"/>
    <numFmt numFmtId="170" formatCode="#,##0;[Red]#,##0"/>
    <numFmt numFmtId="171" formatCode="#,##0.00;[Red]#,##0.00"/>
    <numFmt numFmtId="172" formatCode="#,##0.0;[Red]#,##0.0"/>
    <numFmt numFmtId="173" formatCode="0.0%"/>
    <numFmt numFmtId="174" formatCode="#,##0.0000"/>
    <numFmt numFmtId="175" formatCode="_(* #,##0_);_(* \(#,##0\);_(* &quot;-&quot;??_);_(@_)"/>
    <numFmt numFmtId="176" formatCode="_(* #,##0.00_);_(* \(#,##0.00\);_(* \-??_);_(@_)"/>
    <numFmt numFmtId="177" formatCode="\$#,##0\ ;&quot;($&quot;#,##0\)"/>
    <numFmt numFmtId="178" formatCode="&quot;\&quot;#,##0;[Red]&quot;\&quot;&quot;\&quot;\-#,##0"/>
    <numFmt numFmtId="179" formatCode="&quot;\&quot;#,##0.00;[Red]&quot;\&quot;&quot;\&quot;&quot;\&quot;&quot;\&quot;&quot;\&quot;&quot;\&quot;\-#,##0.00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-&quot;ñ&quot;* #,##0_-;\-&quot;ñ&quot;* #,##0_-;_-&quot;ñ&quot;* &quot;-&quot;_-;_-@_-"/>
    <numFmt numFmtId="185" formatCode="###\ ###\ ###\ ###\ ##0"/>
    <numFmt numFmtId="186" formatCode="0;[Red]0"/>
    <numFmt numFmtId="187" formatCode="&quot;?&quot;#,##0;&quot;?&quot;\-#,##0"/>
    <numFmt numFmtId="188" formatCode="00.000"/>
    <numFmt numFmtId="189" formatCode="_ * #,##0.00_ ;_ * \-#,##0.00_ ;_ * &quot;-&quot;??_ ;_ @_ "/>
    <numFmt numFmtId="190" formatCode="_ * #,##0_ ;_ * \-#,##0_ ;_ * &quot;-&quot;_ ;_ @_ "/>
    <numFmt numFmtId="191" formatCode="_-* #,##0\ &quot;F&quot;_-;\-* #,##0\ &quot;F&quot;_-;_-* &quot;-&quot;\ &quot;F&quot;_-;_-@_-"/>
    <numFmt numFmtId="192" formatCode="_-* #,##0\ &quot;$&quot;_-;\-* #,##0\ &quot;$&quot;_-;_-* &quot;-&quot;\ &quot;$&quot;_-;_-@_-"/>
    <numFmt numFmtId="193" formatCode="_-* #,##0&quot;$&quot;_-;_-* #,##0&quot;$&quot;\-;_-* &quot;-&quot;&quot;$&quot;_-;_-@_-"/>
    <numFmt numFmtId="194" formatCode="_-* #,##0.00_$_-;_-* #,##0.00_$\-;_-* &quot;-&quot;??_$_-;_-@_-"/>
    <numFmt numFmtId="195" formatCode="_-* #,##0.00\ _V_N_D_-;\-* #,##0.00\ _V_N_D_-;_-* &quot;-&quot;??\ _V_N_D_-;_-@_-"/>
    <numFmt numFmtId="196" formatCode="_-* #,##0.00\ _F_-;\-* #,##0.00\ _F_-;_-* &quot;-&quot;??\ _F_-;_-@_-"/>
    <numFmt numFmtId="197" formatCode="_-* #,##0.00\ _V_N_Ñ_-;_-* #,##0.00\ _V_N_Ñ\-;_-* &quot;-&quot;??\ _V_N_Ñ_-;_-@_-"/>
    <numFmt numFmtId="198" formatCode="_-* #,##0.00\ _ñ_-;\-* #,##0.00\ _ñ_-;_-* &quot;-&quot;??\ _ñ_-;_-@_-"/>
    <numFmt numFmtId="199" formatCode="_(&quot;$&quot;\ * #,##0_);_(&quot;$&quot;\ * \(#,##0\);_(&quot;$&quot;\ * &quot;-&quot;_);_(@_)"/>
    <numFmt numFmtId="200" formatCode="_-* #,##0\ &quot;ñ&quot;_-;\-* #,##0\ &quot;ñ&quot;_-;_-* &quot;-&quot;\ &quot;ñ&quot;_-;_-@_-"/>
    <numFmt numFmtId="201" formatCode="_-* #,##0_$_-;_-* #,##0_$\-;_-* &quot;-&quot;_$_-;_-@_-"/>
    <numFmt numFmtId="202" formatCode="_-* #,##0\ _V_N_D_-;\-* #,##0\ _V_N_D_-;_-* &quot;-&quot;\ _V_N_D_-;_-@_-"/>
    <numFmt numFmtId="203" formatCode="_-* #,##0\ _F_-;\-* #,##0\ _F_-;_-* &quot;-&quot;\ _F_-;_-@_-"/>
    <numFmt numFmtId="204" formatCode="_-* #,##0\ _V_N_Ñ_-;_-* #,##0\ _V_N_Ñ\-;_-* &quot;-&quot;\ _V_N_Ñ_-;_-@_-"/>
    <numFmt numFmtId="205" formatCode="_-* #,##0\ _$_-;\-* #,##0\ _$_-;_-* &quot;-&quot;\ _$_-;_-@_-"/>
    <numFmt numFmtId="206" formatCode="_-* #,##0\ _ñ_-;\-* #,##0\ _ñ_-;_-* &quot;-&quot;\ _ñ_-;_-@_-"/>
    <numFmt numFmtId="207" formatCode="#,##0.00000"/>
    <numFmt numFmtId="208" formatCode="#,#00;[Red]\-#,#00;_@&quot;-&quot;"/>
    <numFmt numFmtId="209" formatCode="&quot;SFr.&quot;\ #,##0.00;[Red]&quot;SFr.&quot;\ \-#,##0.00"/>
    <numFmt numFmtId="210" formatCode="_ &quot;SFr.&quot;\ * #,##0_ ;_ &quot;SFr.&quot;\ * \-#,##0_ ;_ &quot;SFr.&quot;\ * &quot;-&quot;_ ;_ @_ "/>
    <numFmt numFmtId="211" formatCode="_ &quot;\&quot;* #,##0.00_ ;_ &quot;\&quot;* \-#,##0.00_ ;_ &quot;\&quot;* &quot;-&quot;??_ ;_ @_ "/>
    <numFmt numFmtId="212" formatCode="#,##0;\-#,##0;&quot;-&quot;"/>
    <numFmt numFmtId="213" formatCode="#,##0.0_);\(#,##0.0\)"/>
    <numFmt numFmtId="214" formatCode="_(* #,##0.0000_);_(* \(#,##0.0000\);_(* &quot;-&quot;??_);_(@_)"/>
    <numFmt numFmtId="215" formatCode="0.0%;[Red]\(0.0%\)"/>
    <numFmt numFmtId="216" formatCode="_ * #,##0.00_)&quot;£&quot;_ ;_ * \(#,##0.00\)&quot;£&quot;_ ;_ * &quot;-&quot;??_)&quot;£&quot;_ ;_ @_ "/>
    <numFmt numFmtId="217" formatCode="0.0%;\(0.0%\)"/>
    <numFmt numFmtId="218" formatCode="_-* #,##0.00\ &quot;F&quot;_-;\-* #,##0.00\ &quot;F&quot;_-;_-* &quot;-&quot;??\ &quot;F&quot;_-;_-@_-"/>
    <numFmt numFmtId="219" formatCode="0.000_)"/>
    <numFmt numFmtId="220" formatCode="_._.* #,##0.0_)_%;_._.* \(#,##0.0\)_%;_._.* \ .0_)_%"/>
    <numFmt numFmtId="221" formatCode="_._.* #,##0.000_)_%;_._.* \(#,##0.000\)_%;_._.* \ .000_)_%"/>
    <numFmt numFmtId="222" formatCode="#,##0;\(#,##0\)"/>
    <numFmt numFmtId="223" formatCode="_-* #,##0.0000\ _F_-;\-* #,##0.0000\ _F_-;_-* &quot;-&quot;??\ _F_-;_-@_-"/>
    <numFmt numFmtId="224" formatCode="&quot;$&quot;* #,##0.00_);&quot;$&quot;* \(#,##0.00\)"/>
    <numFmt numFmtId="225" formatCode="_(* #,##0.000_);_(* \(#,##0.000\);_(* &quot;-&quot;??_);_(@_)"/>
    <numFmt numFmtId="226" formatCode="\t0.00%"/>
    <numFmt numFmtId="227" formatCode="\U\S\$#,##0.00;\(\U\S\$#,##0.00\)"/>
    <numFmt numFmtId="228" formatCode="_-* #,##0\ _D_M_-;\-* #,##0\ _D_M_-;_-* &quot;-&quot;\ _D_M_-;_-@_-"/>
    <numFmt numFmtId="229" formatCode="_-* #,##0.00\ _D_M_-;\-* #,##0.00\ _D_M_-;_-* &quot;-&quot;??\ _D_M_-;_-@_-"/>
    <numFmt numFmtId="230" formatCode="\t#\ ??/??"/>
    <numFmt numFmtId="231" formatCode="_-[$€]* #,##0.00_-;\-[$€]* #,##0.00_-;_-[$€]* &quot;-&quot;??_-;_-@_-"/>
    <numFmt numFmtId="232" formatCode="&quot;$&quot;\ #,##0;\-&quot;$&quot;\ #,##0"/>
    <numFmt numFmtId="233" formatCode="#,###"/>
    <numFmt numFmtId="234" formatCode="#,##0\ &quot;$&quot;_);[Red]\(#,##0\ &quot;$&quot;\)"/>
    <numFmt numFmtId="235" formatCode="&quot;$&quot;###,0&quot;.&quot;00_);[Red]\(&quot;$&quot;###,0&quot;.&quot;00\)"/>
    <numFmt numFmtId="236" formatCode="&quot;\&quot;#,##0;[Red]\-&quot;\&quot;#,##0"/>
    <numFmt numFmtId="237" formatCode="&quot;\&quot;#,##0.00;\-&quot;\&quot;#,##0.00"/>
    <numFmt numFmtId="238" formatCode="_-&quot;ß&quot;* #,##0_-;\-&quot;ß&quot;* #,##0_-;_-&quot;ß&quot;* &quot;-&quot;_-;_-@_-"/>
    <numFmt numFmtId="239" formatCode="_-&quot;ß&quot;* #,##0.00_-;\-&quot;ß&quot;* #,##0.00_-;_-&quot;ß&quot;* &quot;-&quot;??_-;_-@_-"/>
    <numFmt numFmtId="240" formatCode="#,##0.000_);\(#,##0.000\)"/>
    <numFmt numFmtId="241" formatCode="\$#,##0\ ;\(\$#,##0\)"/>
    <numFmt numFmtId="242" formatCode="mmm\-yyyy"/>
    <numFmt numFmtId="243" formatCode="#,##0.00\ &quot;F&quot;;[Red]\-#,##0.00\ &quot;F&quot;"/>
    <numFmt numFmtId="244" formatCode="#,##0\ &quot;F&quot;;\-#,##0\ &quot;F&quot;"/>
    <numFmt numFmtId="245" formatCode="#,##0\ &quot;F&quot;;[Red]\-#,##0\ &quot;F&quot;"/>
    <numFmt numFmtId="246" formatCode="#,##0.00\ &quot;F&quot;;\-#,##0.00\ &quot;F&quot;"/>
    <numFmt numFmtId="247" formatCode="&quot;$&quot;\ #,##0;[Red]\-&quot;$&quot;\ #,##0"/>
    <numFmt numFmtId="248" formatCode="_-* #,##0\ &quot;DM&quot;_-;\-* #,##0\ &quot;DM&quot;_-;_-* &quot;-&quot;\ &quot;DM&quot;_-;_-@_-"/>
    <numFmt numFmtId="249" formatCode="_-* #,##0.00\ &quot;DM&quot;_-;\-* #,##0.00\ &quot;DM&quot;_-;_-* &quot;-&quot;??\ &quot;DM&quot;_-;_-@_-"/>
    <numFmt numFmtId="250" formatCode="_(* #,##0.00000_);_(* \(#,##0.00000\);_(* &quot;-&quot;??_);_(@_)"/>
    <numFmt numFmtId="251" formatCode="&quot;$&quot;* #,##0_);&quot;$&quot;* \(#,##0\)"/>
    <numFmt numFmtId="252" formatCode="&quot;$&quot;* #,##0.00_)_%;&quot;$&quot;* \(#,##0.00\)_%"/>
    <numFmt numFmtId="253" formatCode="&quot;$&quot;* #,##0_)_%;&quot;$&quot;* \(#,##0\)_%"/>
    <numFmt numFmtId="254" formatCode="#,##0_)_%;\(#,##0\)_%"/>
    <numFmt numFmtId="255" formatCode="#,##0.00_)_%;\(#,##0.00\)_%"/>
    <numFmt numFmtId="256" formatCode="_-&quot;$&quot;\ * #,##0_-;\-&quot;$&quot;\ * #,##0_-;_-&quot;$&quot;\ * &quot;-&quot;_-;_-@_-"/>
    <numFmt numFmtId="257" formatCode="_-&quot;$&quot;\ * #,##0.00_-;\-&quot;$&quot;\ * #,##0.00_-;_-&quot;$&quot;\ * &quot;-&quot;??_-;_-@_-"/>
    <numFmt numFmtId="258" formatCode="_ &quot;\&quot;* #,##0_ ;_ &quot;\&quot;* \-#,##0_ ;_ &quot;\&quot;* &quot;-&quot;_ ;_ @_ "/>
    <numFmt numFmtId="259" formatCode="#,##0.00\ &quot;kr&quot;;\-#,##0.00\ &quot;kr&quot;"/>
    <numFmt numFmtId="260" formatCode="0.00_)"/>
    <numFmt numFmtId="261" formatCode="_(* #,##0.0_);_(* \(#,##0.0\);_(* &quot;-&quot;??_);_(@_)"/>
    <numFmt numFmtId="262" formatCode="_-* #,##0.00\ _€_-;\-* #,##0.00\ _€_-;_-* &quot;-&quot;??\ _€_-;_-@_-"/>
    <numFmt numFmtId="263" formatCode="#,##0.000;[Red]#,##0.000"/>
  </numFmts>
  <fonts count="204">
    <font>
      <sz val="12"/>
      <name val="Times New Roman"/>
    </font>
    <font>
      <sz val="12"/>
      <name val="Times New Roman"/>
    </font>
    <font>
      <sz val="8"/>
      <name val="Times New Roman"/>
      <family val="1"/>
    </font>
    <font>
      <sz val="10"/>
      <name val=".VnTime"/>
      <family val="2"/>
    </font>
    <font>
      <sz val="8"/>
      <name val="MS Sans Serif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0"/>
      <name val=".VnTime"/>
      <family val="2"/>
    </font>
    <font>
      <sz val="14"/>
      <name val="Times New Roman"/>
      <family val="1"/>
    </font>
    <font>
      <sz val="12"/>
      <name val=".VnTime"/>
      <family val="2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0"/>
      <name val=".VnTime"/>
      <family val="2"/>
    </font>
    <font>
      <b/>
      <sz val="10"/>
      <name val=".VnTime"/>
      <family val="2"/>
    </font>
    <font>
      <b/>
      <sz val="10"/>
      <name val=".VnTimeH"/>
      <family val="2"/>
    </font>
    <font>
      <sz val="10"/>
      <color indexed="8"/>
      <name val="Arial"/>
      <family val="2"/>
    </font>
    <font>
      <sz val="10"/>
      <color indexed="8"/>
      <name val=".VnArial"/>
      <family val="2"/>
    </font>
    <font>
      <b/>
      <sz val="10"/>
      <color indexed="8"/>
      <name val=".VnTime"/>
      <family val="2"/>
    </font>
    <font>
      <sz val="10"/>
      <name val=".VnArial"/>
      <family val="2"/>
    </font>
    <font>
      <b/>
      <sz val="10"/>
      <name val=".VnArialH"/>
      <family val="2"/>
    </font>
    <font>
      <b/>
      <sz val="16"/>
      <name val=".VnTime"/>
      <family val="2"/>
    </font>
    <font>
      <b/>
      <sz val="10"/>
      <color indexed="8"/>
      <name val=".Vnarial"/>
      <family val="2"/>
    </font>
    <font>
      <b/>
      <sz val="10"/>
      <name val=".VnArial"/>
      <family val="2"/>
    </font>
    <font>
      <b/>
      <sz val="10"/>
      <name val="Arial"/>
      <family val="2"/>
    </font>
    <font>
      <b/>
      <sz val="12"/>
      <color indexed="8"/>
      <name val="Times New Roman"/>
      <family val="1"/>
    </font>
    <font>
      <sz val="9"/>
      <name val=".VnArial"/>
      <family val="2"/>
    </font>
    <font>
      <sz val="12"/>
      <name val="Times New Roman"/>
      <family val="1"/>
    </font>
    <font>
      <b/>
      <i/>
      <sz val="11"/>
      <name val="Times New Roman"/>
      <family val="1"/>
    </font>
    <font>
      <vertAlign val="superscript"/>
      <sz val="12"/>
      <name val="Times New Roman"/>
      <family val="1"/>
    </font>
    <font>
      <sz val="11"/>
      <color indexed="8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.VnTime"/>
      <family val="2"/>
    </font>
    <font>
      <sz val="10"/>
      <color indexed="8"/>
      <name val="MS Sans Serif"/>
      <family val="2"/>
    </font>
    <font>
      <sz val="13"/>
      <name val=".VnTime"/>
      <family val="2"/>
    </font>
    <font>
      <sz val="10"/>
      <name val="BEAM-Time-T"/>
    </font>
    <font>
      <sz val="11"/>
      <color indexed="8"/>
      <name val="Calibri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  <charset val="163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VNI-Times"/>
    </font>
    <font>
      <sz val="12"/>
      <name val="VNtimes new roman"/>
      <family val="2"/>
    </font>
    <font>
      <sz val="10"/>
      <name val="?? ??"/>
      <family val="1"/>
      <charset val="136"/>
    </font>
    <font>
      <sz val="11"/>
      <name val="??"/>
      <family val="3"/>
    </font>
    <font>
      <sz val="12"/>
      <name val="???"/>
      <family val="1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9"/>
      <name val="Arial"/>
      <family val="2"/>
    </font>
    <font>
      <sz val="11"/>
      <name val="3C_Times_T"/>
    </font>
    <font>
      <sz val="14"/>
      <name val="Terminal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sz val="10"/>
      <name val="VnTimes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8"/>
      <name val=".VnTime"/>
      <family val="2"/>
    </font>
    <font>
      <sz val="11"/>
      <color indexed="9"/>
      <name val=".VnTime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2"/>
      <name val="Tms Rmn"/>
    </font>
    <font>
      <sz val="11"/>
      <name val="µ¸¿ò"/>
      <charset val="129"/>
    </font>
    <font>
      <sz val="12"/>
      <name val="¹ÙÅÁÃ¼"/>
      <family val="1"/>
      <charset val="129"/>
    </font>
    <font>
      <sz val="10"/>
      <name val="Helv"/>
      <family val="2"/>
    </font>
    <font>
      <b/>
      <sz val="10"/>
      <name val="Helv"/>
      <family val="2"/>
    </font>
    <font>
      <b/>
      <sz val="11"/>
      <name val="Arial"/>
      <family val="2"/>
    </font>
    <font>
      <b/>
      <sz val="9"/>
      <name val="VNI-Times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1"/>
      <name val="VNI-Times"/>
    </font>
    <font>
      <sz val="11"/>
      <name val="New Times Roman"/>
    </font>
    <font>
      <u val="singleAccounting"/>
      <sz val="11"/>
      <name val="Times New Roman"/>
      <family val="1"/>
    </font>
    <font>
      <sz val="11"/>
      <name val="Arial"/>
      <family val="2"/>
    </font>
    <font>
      <sz val="11"/>
      <name val="Cantho"/>
    </font>
    <font>
      <sz val="13"/>
      <color indexed="8"/>
      <name val="Times New Roman"/>
      <family val="2"/>
    </font>
    <font>
      <b/>
      <sz val="14"/>
      <name val="Arial"/>
      <family val="2"/>
    </font>
    <font>
      <sz val="10"/>
      <name val="MS Serif"/>
      <family val="1"/>
    </font>
    <font>
      <sz val="12"/>
      <name val="Arial"/>
      <family val="2"/>
    </font>
    <font>
      <b/>
      <sz val="11"/>
      <color indexed="8"/>
      <name val=".VnTime"/>
      <family val="2"/>
    </font>
    <font>
      <sz val="10"/>
      <color indexed="16"/>
      <name val="MS Serif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4"/>
      <name val=".VnTimeH"/>
      <family val="2"/>
    </font>
    <font>
      <sz val="10"/>
      <name val=" "/>
      <family val="1"/>
      <charset val="136"/>
    </font>
    <font>
      <sz val="14"/>
      <color indexed="8"/>
      <name val="Times New Roman"/>
      <family val="2"/>
    </font>
    <font>
      <b/>
      <sz val="11"/>
      <name val="Helv"/>
      <family val="2"/>
    </font>
    <font>
      <sz val="10"/>
      <name val=".VnAvant"/>
      <family val="2"/>
    </font>
    <font>
      <sz val="7"/>
      <name val="Small Fonts"/>
      <family val="2"/>
    </font>
    <font>
      <b/>
      <sz val="12"/>
      <name val="VN-NTime"/>
      <family val="2"/>
    </font>
    <font>
      <sz val="12"/>
      <name val="바탕체"/>
      <family val="3"/>
      <charset val="129"/>
    </font>
    <font>
      <sz val="13"/>
      <name val="Times New Roman"/>
      <family val="1"/>
    </font>
    <font>
      <sz val="12"/>
      <name val="Times New Roman"/>
      <family val="1"/>
      <charset val="163"/>
    </font>
    <font>
      <sz val="14"/>
      <name val="System"/>
      <family val="2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sz val="10"/>
      <name val="VNbook-Antiqua"/>
    </font>
    <font>
      <b/>
      <sz val="8"/>
      <color indexed="8"/>
      <name val="Helv"/>
    </font>
    <font>
      <sz val="10"/>
      <name val="Symbol"/>
      <family val="1"/>
      <charset val="2"/>
    </font>
    <font>
      <b/>
      <sz val="12"/>
      <name val="VNI-Cooper"/>
    </font>
    <font>
      <sz val="12"/>
      <name val="VNTime"/>
    </font>
    <font>
      <sz val="12"/>
      <name val="VNTime"/>
      <family val="2"/>
    </font>
    <font>
      <sz val="14"/>
      <name val=".Vn3DH"/>
      <family val="2"/>
    </font>
    <font>
      <b/>
      <sz val="10"/>
      <color indexed="10"/>
      <name val="Arial"/>
      <family val="2"/>
    </font>
    <font>
      <sz val="10"/>
      <name val=".VnArialH"/>
      <family val="2"/>
    </font>
    <font>
      <sz val="8"/>
      <name val="VNI-Helve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  <family val="2"/>
    </font>
    <font>
      <b/>
      <sz val="12"/>
      <name val=".VnTime"/>
      <family val="2"/>
    </font>
    <font>
      <b/>
      <sz val="10"/>
      <name val="VN AvantGBook"/>
      <family val="2"/>
    </font>
    <font>
      <sz val="9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2"/>
      <name val="바탕체"/>
      <family val="3"/>
      <charset val="136"/>
    </font>
    <font>
      <sz val="11"/>
      <name val="돋움"/>
      <family val="3"/>
      <charset val="129"/>
    </font>
    <font>
      <sz val="10"/>
      <name val="Arial"/>
      <family val="2"/>
    </font>
    <font>
      <i/>
      <sz val="12"/>
      <name val=".VnTime"/>
      <family val="2"/>
    </font>
    <font>
      <b/>
      <sz val="12"/>
      <name val="VnTime"/>
      <family val="2"/>
    </font>
    <font>
      <b/>
      <sz val="12"/>
      <name val="VnTimeH"/>
      <family val="2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2"/>
      <color indexed="9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.VnTime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4"/>
      <name val="Times New Roman"/>
      <family val="1"/>
    </font>
    <font>
      <i/>
      <sz val="10"/>
      <name val=".VnTime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name val=".VnTimeH"/>
      <family val="2"/>
    </font>
    <font>
      <sz val="12"/>
      <name val=".VnArial"/>
      <family val="2"/>
    </font>
    <font>
      <i/>
      <sz val="10"/>
      <name val=".VnArial"/>
      <family val="2"/>
    </font>
    <font>
      <sz val="11"/>
      <color theme="1"/>
      <name val="Calibri"/>
      <family val="2"/>
      <scheme val="minor"/>
    </font>
    <font>
      <sz val="10"/>
      <color theme="1"/>
      <name val=".VnTime"/>
      <family val="2"/>
    </font>
    <font>
      <sz val="11"/>
      <color theme="1"/>
      <name val="Calibri"/>
      <family val="2"/>
      <charset val="163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864">
    <xf numFmtId="0" fontId="0" fillId="0" borderId="0"/>
    <xf numFmtId="184" fontId="5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85" fontId="55" fillId="0" borderId="0" applyFont="0" applyFill="0" applyBorder="0" applyAlignment="0" applyProtection="0">
      <protection locked="0"/>
    </xf>
    <xf numFmtId="175" fontId="56" fillId="0" borderId="1" applyFont="0" applyBorder="0"/>
    <xf numFmtId="171" fontId="13" fillId="0" borderId="0" applyFont="0" applyFill="0" applyBorder="0" applyAlignment="0" applyProtection="0"/>
    <xf numFmtId="0" fontId="57" fillId="0" borderId="0" applyFont="0" applyFill="0" applyBorder="0" applyAlignment="0" applyProtection="0"/>
    <xf numFmtId="186" fontId="13" fillId="0" borderId="0" applyFont="0" applyFill="0" applyBorder="0" applyAlignment="0" applyProtection="0"/>
    <xf numFmtId="187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187" fontId="58" fillId="0" borderId="0" applyFont="0" applyFill="0" applyBorder="0" applyAlignment="0" applyProtection="0"/>
    <xf numFmtId="0" fontId="59" fillId="0" borderId="0" applyFont="0" applyFill="0" applyBorder="0" applyAlignment="0" applyProtection="0"/>
    <xf numFmtId="188" fontId="58" fillId="0" borderId="0" applyFont="0" applyFill="0" applyBorder="0" applyAlignment="0" applyProtection="0"/>
    <xf numFmtId="188" fontId="58" fillId="0" borderId="0" applyFont="0" applyFill="0" applyBorder="0" applyAlignment="0" applyProtection="0"/>
    <xf numFmtId="188" fontId="5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66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6" fontId="6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2" fillId="0" borderId="0"/>
    <xf numFmtId="0" fontId="63" fillId="0" borderId="0"/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42" fontId="64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42" fontId="64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1" fontId="55" fillId="0" borderId="0" applyFont="0" applyFill="0" applyBorder="0" applyAlignment="0" applyProtection="0"/>
    <xf numFmtId="192" fontId="6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3" fontId="64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4" fillId="0" borderId="0" applyFont="0" applyFill="0" applyBorder="0" applyAlignment="0" applyProtection="0"/>
    <xf numFmtId="0" fontId="13" fillId="2" borderId="0" applyNumberFormat="0"/>
    <xf numFmtId="42" fontId="64" fillId="0" borderId="0" applyFont="0" applyFill="0" applyBorder="0" applyAlignment="0" applyProtection="0"/>
    <xf numFmtId="0" fontId="54" fillId="0" borderId="0"/>
    <xf numFmtId="42" fontId="6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6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3" fontId="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4" fillId="0" borderId="0"/>
    <xf numFmtId="193" fontId="64" fillId="0" borderId="0" applyFont="0" applyFill="0" applyBorder="0" applyAlignment="0" applyProtection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4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94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4" fontId="64" fillId="0" borderId="0" applyFont="0" applyFill="0" applyBorder="0" applyAlignment="0" applyProtection="0"/>
    <xf numFmtId="197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8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66" fontId="55" fillId="0" borderId="0" applyFont="0" applyFill="0" applyBorder="0" applyAlignment="0" applyProtection="0"/>
    <xf numFmtId="193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191" fontId="55" fillId="0" borderId="0" applyFont="0" applyFill="0" applyBorder="0" applyAlignment="0" applyProtection="0"/>
    <xf numFmtId="192" fontId="64" fillId="0" borderId="0" applyFont="0" applyFill="0" applyBorder="0" applyAlignment="0" applyProtection="0"/>
    <xf numFmtId="191" fontId="55" fillId="0" borderId="0" applyFont="0" applyFill="0" applyBorder="0" applyAlignment="0" applyProtection="0"/>
    <xf numFmtId="193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199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200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194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4" fontId="64" fillId="0" borderId="0" applyFont="0" applyFill="0" applyBorder="0" applyAlignment="0" applyProtection="0"/>
    <xf numFmtId="197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8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67" fontId="55" fillId="0" borderId="0" applyFont="0" applyFill="0" applyBorder="0" applyAlignment="0" applyProtection="0"/>
    <xf numFmtId="201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204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55" fillId="0" borderId="0" applyFont="0" applyFill="0" applyBorder="0" applyAlignment="0" applyProtection="0"/>
    <xf numFmtId="190" fontId="64" fillId="0" borderId="0" applyFont="0" applyFill="0" applyBorder="0" applyAlignment="0" applyProtection="0"/>
    <xf numFmtId="203" fontId="55" fillId="0" borderId="0" applyFont="0" applyFill="0" applyBorder="0" applyAlignment="0" applyProtection="0"/>
    <xf numFmtId="205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41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6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191" fontId="55" fillId="0" borderId="0" applyFont="0" applyFill="0" applyBorder="0" applyAlignment="0" applyProtection="0"/>
    <xf numFmtId="192" fontId="64" fillId="0" borderId="0" applyFont="0" applyFill="0" applyBorder="0" applyAlignment="0" applyProtection="0"/>
    <xf numFmtId="191" fontId="55" fillId="0" borderId="0" applyFont="0" applyFill="0" applyBorder="0" applyAlignment="0" applyProtection="0"/>
    <xf numFmtId="193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199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200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166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201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204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55" fillId="0" borderId="0" applyFont="0" applyFill="0" applyBorder="0" applyAlignment="0" applyProtection="0"/>
    <xf numFmtId="190" fontId="64" fillId="0" borderId="0" applyFont="0" applyFill="0" applyBorder="0" applyAlignment="0" applyProtection="0"/>
    <xf numFmtId="203" fontId="55" fillId="0" borderId="0" applyFont="0" applyFill="0" applyBorder="0" applyAlignment="0" applyProtection="0"/>
    <xf numFmtId="205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41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6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194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4" fontId="64" fillId="0" borderId="0" applyFont="0" applyFill="0" applyBorder="0" applyAlignment="0" applyProtection="0"/>
    <xf numFmtId="197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8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66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4" fontId="55" fillId="0" borderId="0" applyFont="0" applyFill="0" applyBorder="0" applyAlignment="0" applyProtection="0"/>
    <xf numFmtId="193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2" borderId="0" applyNumberFormat="0"/>
    <xf numFmtId="0" fontId="13" fillId="2" borderId="0" applyNumberFormat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199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200" fontId="64" fillId="0" borderId="0" applyFont="0" applyFill="0" applyBorder="0" applyAlignment="0" applyProtection="0"/>
    <xf numFmtId="182" fontId="55" fillId="0" borderId="0" applyFont="0" applyFill="0" applyBorder="0" applyAlignment="0" applyProtection="0"/>
    <xf numFmtId="42" fontId="64" fillId="0" borderId="0" applyFont="0" applyFill="0" applyBorder="0" applyAlignment="0" applyProtection="0"/>
    <xf numFmtId="166" fontId="55" fillId="0" borderId="0" applyFont="0" applyFill="0" applyBorder="0" applyAlignment="0" applyProtection="0"/>
    <xf numFmtId="201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204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55" fillId="0" borderId="0" applyFont="0" applyFill="0" applyBorder="0" applyAlignment="0" applyProtection="0"/>
    <xf numFmtId="190" fontId="64" fillId="0" borderId="0" applyFont="0" applyFill="0" applyBorder="0" applyAlignment="0" applyProtection="0"/>
    <xf numFmtId="203" fontId="55" fillId="0" borderId="0" applyFont="0" applyFill="0" applyBorder="0" applyAlignment="0" applyProtection="0"/>
    <xf numFmtId="205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41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6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194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4" fontId="64" fillId="0" borderId="0" applyFont="0" applyFill="0" applyBorder="0" applyAlignment="0" applyProtection="0"/>
    <xf numFmtId="197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96" fontId="64" fillId="0" borderId="0" applyFont="0" applyFill="0" applyBorder="0" applyAlignment="0" applyProtection="0"/>
    <xf numFmtId="198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182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184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2" borderId="0" applyNumberFormat="0"/>
    <xf numFmtId="0" fontId="13" fillId="2" borderId="0" applyNumberFormat="0"/>
    <xf numFmtId="0" fontId="54" fillId="0" borderId="0"/>
    <xf numFmtId="0" fontId="54" fillId="0" borderId="0"/>
    <xf numFmtId="182" fontId="65" fillId="0" borderId="0" applyFont="0" applyFill="0" applyBorder="0" applyAlignment="0" applyProtection="0"/>
    <xf numFmtId="6" fontId="61" fillId="0" borderId="0" applyFont="0" applyFill="0" applyBorder="0" applyAlignment="0" applyProtection="0"/>
    <xf numFmtId="183" fontId="65" fillId="0" borderId="0" applyFont="0" applyFill="0" applyBorder="0" applyAlignment="0" applyProtection="0"/>
    <xf numFmtId="174" fontId="66" fillId="0" borderId="0" applyFont="0" applyFill="0" applyBorder="0" applyAlignment="0" applyProtection="0"/>
    <xf numFmtId="207" fontId="3" fillId="0" borderId="0" applyFont="0" applyFill="0" applyBorder="0" applyAlignment="0" applyProtection="0"/>
    <xf numFmtId="180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67" fillId="0" borderId="0"/>
    <xf numFmtId="0" fontId="68" fillId="0" borderId="0"/>
    <xf numFmtId="0" fontId="68" fillId="0" borderId="0"/>
    <xf numFmtId="1" fontId="69" fillId="0" borderId="2" applyBorder="0" applyAlignment="0">
      <alignment horizontal="center"/>
    </xf>
    <xf numFmtId="0" fontId="64" fillId="0" borderId="0"/>
    <xf numFmtId="0" fontId="55" fillId="0" borderId="0" applyFont="0" applyFill="0" applyBorder="0" applyAlignment="0"/>
    <xf numFmtId="208" fontId="55" fillId="0" borderId="0" applyFont="0" applyFill="0" applyBorder="0" applyAlignment="0" applyProtection="0"/>
    <xf numFmtId="0" fontId="70" fillId="3" borderId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70" fillId="3" borderId="0"/>
    <xf numFmtId="0" fontId="71" fillId="3" borderId="0"/>
    <xf numFmtId="0" fontId="71" fillId="3" borderId="0"/>
    <xf numFmtId="0" fontId="13" fillId="2" borderId="0" applyNumberFormat="0"/>
    <xf numFmtId="0" fontId="13" fillId="2" borderId="0" applyNumberFormat="0"/>
    <xf numFmtId="0" fontId="94" fillId="0" borderId="0"/>
    <xf numFmtId="0" fontId="94" fillId="2" borderId="0" applyNumberFormat="0"/>
    <xf numFmtId="0" fontId="94" fillId="2" borderId="0" applyNumberFormat="0"/>
    <xf numFmtId="0" fontId="71" fillId="3" borderId="0"/>
    <xf numFmtId="0" fontId="71" fillId="3" borderId="0"/>
    <xf numFmtId="0" fontId="13" fillId="2" borderId="0" applyNumberFormat="0"/>
    <xf numFmtId="0" fontId="13" fillId="2" borderId="0" applyNumberFormat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94" fillId="2" borderId="0" applyNumberFormat="0"/>
    <xf numFmtId="0" fontId="13" fillId="2" borderId="0" applyNumberFormat="0"/>
    <xf numFmtId="0" fontId="13" fillId="2" borderId="0" applyNumberFormat="0"/>
    <xf numFmtId="0" fontId="70" fillId="3" borderId="0"/>
    <xf numFmtId="9" fontId="51" fillId="0" borderId="0" applyFont="0" applyFill="0" applyBorder="0" applyAlignment="0" applyProtection="0"/>
    <xf numFmtId="0" fontId="72" fillId="0" borderId="0"/>
    <xf numFmtId="9" fontId="73" fillId="0" borderId="0" applyBorder="0" applyAlignment="0" applyProtection="0"/>
    <xf numFmtId="0" fontId="74" fillId="3" borderId="0"/>
    <xf numFmtId="0" fontId="74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4" fillId="3" borderId="0"/>
    <xf numFmtId="0" fontId="18" fillId="0" borderId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75" fillId="3" borderId="0"/>
    <xf numFmtId="0" fontId="75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1" fillId="3" borderId="0"/>
    <xf numFmtId="0" fontId="75" fillId="3" borderId="0"/>
    <xf numFmtId="0" fontId="76" fillId="0" borderId="0">
      <alignment wrapText="1"/>
    </xf>
    <xf numFmtId="0" fontId="76" fillId="0" borderId="0">
      <alignment wrapText="1"/>
    </xf>
    <xf numFmtId="0" fontId="71" fillId="0" borderId="0">
      <alignment wrapText="1"/>
    </xf>
    <xf numFmtId="0" fontId="71" fillId="0" borderId="0">
      <alignment wrapText="1"/>
    </xf>
    <xf numFmtId="0" fontId="71" fillId="0" borderId="0">
      <alignment wrapText="1"/>
    </xf>
    <xf numFmtId="0" fontId="71" fillId="0" borderId="0">
      <alignment wrapText="1"/>
    </xf>
    <xf numFmtId="0" fontId="71" fillId="0" borderId="0">
      <alignment wrapText="1"/>
    </xf>
    <xf numFmtId="0" fontId="71" fillId="0" borderId="0">
      <alignment wrapText="1"/>
    </xf>
    <xf numFmtId="0" fontId="71" fillId="0" borderId="0">
      <alignment wrapText="1"/>
    </xf>
    <xf numFmtId="0" fontId="71" fillId="0" borderId="0">
      <alignment wrapText="1"/>
    </xf>
    <xf numFmtId="0" fontId="71" fillId="0" borderId="0">
      <alignment wrapText="1"/>
    </xf>
    <xf numFmtId="0" fontId="71" fillId="0" borderId="0">
      <alignment wrapText="1"/>
    </xf>
    <xf numFmtId="0" fontId="76" fillId="0" borderId="0">
      <alignment wrapText="1"/>
    </xf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7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67" fillId="14" borderId="0" applyNumberFormat="0" applyBorder="0" applyAlignment="0" applyProtection="0"/>
    <xf numFmtId="0" fontId="167" fillId="11" borderId="0" applyNumberFormat="0" applyBorder="0" applyAlignment="0" applyProtection="0"/>
    <xf numFmtId="0" fontId="167" fillId="12" borderId="0" applyNumberFormat="0" applyBorder="0" applyAlignment="0" applyProtection="0"/>
    <xf numFmtId="0" fontId="167" fillId="15" borderId="0" applyNumberFormat="0" applyBorder="0" applyAlignment="0" applyProtection="0"/>
    <xf numFmtId="0" fontId="167" fillId="16" borderId="0" applyNumberFormat="0" applyBorder="0" applyAlignment="0" applyProtection="0"/>
    <xf numFmtId="0" fontId="167" fillId="17" borderId="0" applyNumberFormat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77" fillId="19" borderId="0" applyNumberFormat="0" applyBorder="0" applyAlignment="0" applyProtection="0"/>
    <xf numFmtId="0" fontId="77" fillId="19" borderId="0" applyNumberFormat="0" applyBorder="0" applyAlignment="0" applyProtection="0"/>
    <xf numFmtId="0" fontId="78" fillId="20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167" fillId="18" borderId="0" applyNumberFormat="0" applyBorder="0" applyAlignment="0" applyProtection="0"/>
    <xf numFmtId="0" fontId="77" fillId="22" borderId="0" applyNumberFormat="0" applyBorder="0" applyAlignment="0" applyProtection="0"/>
    <xf numFmtId="0" fontId="77" fillId="23" borderId="0" applyNumberFormat="0" applyBorder="0" applyAlignment="0" applyProtection="0"/>
    <xf numFmtId="0" fontId="78" fillId="24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16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6" borderId="0" applyNumberFormat="0" applyBorder="0" applyAlignment="0" applyProtection="0"/>
    <xf numFmtId="0" fontId="78" fillId="23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167" fillId="25" borderId="0" applyNumberFormat="0" applyBorder="0" applyAlignment="0" applyProtection="0"/>
    <xf numFmtId="0" fontId="77" fillId="19" borderId="0" applyNumberFormat="0" applyBorder="0" applyAlignment="0" applyProtection="0"/>
    <xf numFmtId="0" fontId="77" fillId="23" borderId="0" applyNumberFormat="0" applyBorder="0" applyAlignment="0" applyProtection="0"/>
    <xf numFmtId="0" fontId="78" fillId="23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167" fillId="15" borderId="0" applyNumberFormat="0" applyBorder="0" applyAlignment="0" applyProtection="0"/>
    <xf numFmtId="0" fontId="77" fillId="27" borderId="0" applyNumberFormat="0" applyBorder="0" applyAlignment="0" applyProtection="0"/>
    <xf numFmtId="0" fontId="77" fillId="19" borderId="0" applyNumberFormat="0" applyBorder="0" applyAlignment="0" applyProtection="0"/>
    <xf numFmtId="0" fontId="78" fillId="20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167" fillId="16" borderId="0" applyNumberFormat="0" applyBorder="0" applyAlignment="0" applyProtection="0"/>
    <xf numFmtId="0" fontId="77" fillId="22" borderId="0" applyNumberFormat="0" applyBorder="0" applyAlignment="0" applyProtection="0"/>
    <xf numFmtId="0" fontId="77" fillId="29" borderId="0" applyNumberFormat="0" applyBorder="0" applyAlignment="0" applyProtection="0"/>
    <xf numFmtId="0" fontId="78" fillId="29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0" fontId="167" fillId="28" borderId="0" applyNumberFormat="0" applyBorder="0" applyAlignment="0" applyProtection="0"/>
    <xf numFmtId="209" fontId="13" fillId="0" borderId="0" applyFont="0" applyFill="0" applyBorder="0" applyAlignment="0" applyProtection="0"/>
    <xf numFmtId="0" fontId="79" fillId="0" borderId="0" applyFont="0" applyFill="0" applyBorder="0" applyAlignment="0" applyProtection="0"/>
    <xf numFmtId="180" fontId="71" fillId="0" borderId="0" applyFont="0" applyFill="0" applyBorder="0" applyAlignment="0" applyProtection="0"/>
    <xf numFmtId="210" fontId="13" fillId="0" borderId="0" applyFont="0" applyFill="0" applyBorder="0" applyAlignment="0" applyProtection="0"/>
    <xf numFmtId="0" fontId="79" fillId="0" borderId="0" applyFont="0" applyFill="0" applyBorder="0" applyAlignment="0" applyProtection="0"/>
    <xf numFmtId="211" fontId="80" fillId="0" borderId="0" applyFont="0" applyFill="0" applyBorder="0" applyAlignment="0" applyProtection="0"/>
    <xf numFmtId="0" fontId="2" fillId="0" borderId="0">
      <alignment horizontal="center" wrapText="1"/>
      <protection locked="0"/>
    </xf>
    <xf numFmtId="190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90" fontId="80" fillId="0" borderId="0" applyFont="0" applyFill="0" applyBorder="0" applyAlignment="0" applyProtection="0"/>
    <xf numFmtId="189" fontId="80" fillId="0" borderId="0" applyFont="0" applyFill="0" applyBorder="0" applyAlignment="0" applyProtection="0"/>
    <xf numFmtId="0" fontId="79" fillId="0" borderId="0" applyFont="0" applyFill="0" applyBorder="0" applyAlignment="0" applyProtection="0"/>
    <xf numFmtId="189" fontId="80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168" fillId="5" borderId="0" applyNumberFormat="0" applyBorder="0" applyAlignment="0" applyProtection="0"/>
    <xf numFmtId="0" fontId="81" fillId="0" borderId="0" applyNumberFormat="0" applyFill="0" applyBorder="0" applyAlignment="0" applyProtection="0"/>
    <xf numFmtId="0" fontId="79" fillId="0" borderId="0"/>
    <xf numFmtId="0" fontId="10" fillId="0" borderId="0"/>
    <xf numFmtId="0" fontId="79" fillId="0" borderId="0"/>
    <xf numFmtId="0" fontId="82" fillId="0" borderId="0"/>
    <xf numFmtId="0" fontId="71" fillId="0" borderId="0"/>
    <xf numFmtId="0" fontId="83" fillId="0" borderId="0"/>
    <xf numFmtId="212" fontId="25" fillId="0" borderId="0" applyFill="0" applyBorder="0" applyAlignment="0"/>
    <xf numFmtId="213" fontId="84" fillId="0" borderId="0" applyFill="0" applyBorder="0" applyAlignment="0"/>
    <xf numFmtId="214" fontId="84" fillId="0" borderId="0" applyFill="0" applyBorder="0" applyAlignment="0"/>
    <xf numFmtId="215" fontId="84" fillId="0" borderId="0" applyFill="0" applyBorder="0" applyAlignment="0"/>
    <xf numFmtId="216" fontId="13" fillId="0" borderId="0" applyFill="0" applyBorder="0" applyAlignment="0"/>
    <xf numFmtId="183" fontId="84" fillId="0" borderId="0" applyFill="0" applyBorder="0" applyAlignment="0"/>
    <xf numFmtId="217" fontId="84" fillId="0" borderId="0" applyFill="0" applyBorder="0" applyAlignment="0"/>
    <xf numFmtId="213" fontId="84" fillId="0" borderId="0" applyFill="0" applyBorder="0" applyAlignment="0"/>
    <xf numFmtId="0" fontId="169" fillId="30" borderId="3" applyNumberFormat="0" applyAlignment="0" applyProtection="0"/>
    <xf numFmtId="0" fontId="85" fillId="0" borderId="0"/>
    <xf numFmtId="0" fontId="33" fillId="0" borderId="0" applyFill="0" applyBorder="0" applyProtection="0">
      <alignment horizontal="center"/>
      <protection locked="0"/>
    </xf>
    <xf numFmtId="0" fontId="86" fillId="0" borderId="0" applyFill="0" applyBorder="0" applyProtection="0">
      <alignment horizontal="center"/>
    </xf>
    <xf numFmtId="218" fontId="64" fillId="0" borderId="0" applyFont="0" applyFill="0" applyBorder="0" applyAlignment="0" applyProtection="0"/>
    <xf numFmtId="3" fontId="87" fillId="31" borderId="2"/>
    <xf numFmtId="0" fontId="170" fillId="32" borderId="4" applyNumberFormat="0" applyAlignment="0" applyProtection="0"/>
    <xf numFmtId="1" fontId="88" fillId="0" borderId="5" applyBorder="0"/>
    <xf numFmtId="0" fontId="89" fillId="0" borderId="6">
      <alignment horizontal="center"/>
    </xf>
    <xf numFmtId="43" fontId="1" fillId="0" borderId="0" applyFont="0" applyFill="0" applyBorder="0" applyAlignment="0" applyProtection="0"/>
    <xf numFmtId="219" fontId="90" fillId="0" borderId="0"/>
    <xf numFmtId="219" fontId="90" fillId="0" borderId="0"/>
    <xf numFmtId="219" fontId="90" fillId="0" borderId="0"/>
    <xf numFmtId="219" fontId="90" fillId="0" borderId="0"/>
    <xf numFmtId="219" fontId="90" fillId="0" borderId="0"/>
    <xf numFmtId="219" fontId="90" fillId="0" borderId="0"/>
    <xf numFmtId="219" fontId="90" fillId="0" borderId="0"/>
    <xf numFmtId="219" fontId="90" fillId="0" borderId="0"/>
    <xf numFmtId="0" fontId="91" fillId="0" borderId="2"/>
    <xf numFmtId="183" fontId="84" fillId="0" borderId="0" applyFont="0" applyFill="0" applyBorder="0" applyAlignment="0" applyProtection="0"/>
    <xf numFmtId="220" fontId="12" fillId="0" borderId="0" applyFont="0" applyFill="0" applyBorder="0" applyAlignment="0" applyProtection="0"/>
    <xf numFmtId="39" fontId="92" fillId="0" borderId="0" applyFont="0" applyFill="0" applyBorder="0" applyAlignment="0" applyProtection="0"/>
    <xf numFmtId="221" fontId="9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76" fontId="18" fillId="0" borderId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6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2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5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262" fontId="163" fillId="0" borderId="0" applyFont="0" applyFill="0" applyBorder="0" applyAlignment="0" applyProtection="0"/>
    <xf numFmtId="262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262" fontId="183" fillId="0" borderId="0" applyFont="0" applyFill="0" applyBorder="0" applyAlignment="0" applyProtection="0"/>
    <xf numFmtId="262" fontId="46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4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4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47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262" fontId="163" fillId="0" borderId="0" applyFont="0" applyFill="0" applyBorder="0" applyAlignment="0" applyProtection="0"/>
    <xf numFmtId="262" fontId="46" fillId="0" borderId="0" applyFont="0" applyFill="0" applyBorder="0" applyAlignment="0" applyProtection="0"/>
    <xf numFmtId="262" fontId="183" fillId="0" borderId="0" applyFont="0" applyFill="0" applyBorder="0" applyAlignment="0" applyProtection="0"/>
    <xf numFmtId="262" fontId="46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6" fillId="0" borderId="0" applyFont="0" applyFill="0" applyBorder="0" applyAlignment="0" applyProtection="0"/>
    <xf numFmtId="222" fontId="10" fillId="0" borderId="0"/>
    <xf numFmtId="222" fontId="10" fillId="0" borderId="0"/>
    <xf numFmtId="222" fontId="10" fillId="0" borderId="0"/>
    <xf numFmtId="222" fontId="10" fillId="0" borderId="0"/>
    <xf numFmtId="222" fontId="10" fillId="0" borderId="0"/>
    <xf numFmtId="3" fontId="18" fillId="0" borderId="0" applyFill="0" applyBorder="0" applyAlignment="0" applyProtection="0"/>
    <xf numFmtId="3" fontId="18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97" fillId="0" borderId="0" applyFill="0" applyBorder="0" applyAlignment="0" applyProtection="0">
      <protection locked="0"/>
    </xf>
    <xf numFmtId="0" fontId="154" fillId="0" borderId="0">
      <alignment horizontal="center"/>
    </xf>
    <xf numFmtId="0" fontId="98" fillId="0" borderId="0" applyNumberFormat="0" applyAlignment="0">
      <alignment horizontal="left"/>
    </xf>
    <xf numFmtId="166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213" fontId="84" fillId="0" borderId="0" applyFont="0" applyFill="0" applyBorder="0" applyAlignment="0" applyProtection="0"/>
    <xf numFmtId="223" fontId="13" fillId="0" borderId="0" applyFont="0" applyFill="0" applyBorder="0" applyAlignment="0" applyProtection="0"/>
    <xf numFmtId="224" fontId="92" fillId="0" borderId="0" applyFont="0" applyFill="0" applyBorder="0" applyAlignment="0" applyProtection="0"/>
    <xf numFmtId="22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8" fillId="0" borderId="0" applyFill="0" applyBorder="0" applyAlignment="0" applyProtection="0"/>
    <xf numFmtId="259" fontId="18" fillId="0" borderId="0" applyFont="0" applyFill="0" applyBorder="0" applyAlignment="0" applyProtection="0"/>
    <xf numFmtId="241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26" fontId="13" fillId="0" borderId="0"/>
    <xf numFmtId="0" fontId="18" fillId="0" borderId="0" applyFill="0" applyBorder="0" applyAlignment="0" applyProtection="0"/>
    <xf numFmtId="0" fontId="18" fillId="0" borderId="0" applyFont="0" applyFill="0" applyBorder="0" applyAlignment="0" applyProtection="0"/>
    <xf numFmtId="0" fontId="13" fillId="0" borderId="0" applyFont="0" applyFill="0" applyBorder="0" applyAlignment="0" applyProtection="0"/>
    <xf numFmtId="14" fontId="25" fillId="0" borderId="0" applyFill="0" applyBorder="0" applyAlignment="0"/>
    <xf numFmtId="0" fontId="99" fillId="0" borderId="0" applyProtection="0"/>
    <xf numFmtId="3" fontId="155" fillId="0" borderId="7">
      <alignment horizontal="left" vertical="top" wrapText="1"/>
    </xf>
    <xf numFmtId="14" fontId="55" fillId="0" borderId="0" applyFont="0" applyFill="0" applyBorder="0" applyAlignment="0" applyProtection="0"/>
    <xf numFmtId="227" fontId="13" fillId="0" borderId="8">
      <alignment vertical="center"/>
    </xf>
    <xf numFmtId="228" fontId="13" fillId="0" borderId="0" applyFont="0" applyFill="0" applyBorder="0" applyAlignment="0" applyProtection="0"/>
    <xf numFmtId="22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230" fontId="13" fillId="0" borderId="0"/>
    <xf numFmtId="0" fontId="100" fillId="33" borderId="0" applyNumberFormat="0" applyBorder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64" fillId="0" borderId="0"/>
    <xf numFmtId="183" fontId="84" fillId="0" borderId="0" applyFill="0" applyBorder="0" applyAlignment="0"/>
    <xf numFmtId="213" fontId="84" fillId="0" borderId="0" applyFill="0" applyBorder="0" applyAlignment="0"/>
    <xf numFmtId="183" fontId="84" fillId="0" borderId="0" applyFill="0" applyBorder="0" applyAlignment="0"/>
    <xf numFmtId="217" fontId="84" fillId="0" borderId="0" applyFill="0" applyBorder="0" applyAlignment="0"/>
    <xf numFmtId="213" fontId="84" fillId="0" borderId="0" applyFill="0" applyBorder="0" applyAlignment="0"/>
    <xf numFmtId="0" fontId="101" fillId="0" borderId="0" applyNumberFormat="0" applyAlignment="0">
      <alignment horizontal="left"/>
    </xf>
    <xf numFmtId="231" fontId="13" fillId="0" borderId="0" applyFont="0" applyFill="0" applyBorder="0" applyAlignment="0" applyProtection="0"/>
    <xf numFmtId="0" fontId="171" fillId="0" borderId="0" applyNumberFormat="0" applyFill="0" applyBorder="0" applyAlignment="0" applyProtection="0"/>
    <xf numFmtId="0" fontId="87" fillId="31" borderId="2">
      <alignment horizontal="centerContinuous" vertical="center"/>
    </xf>
    <xf numFmtId="3" fontId="87" fillId="31" borderId="2">
      <alignment horizontal="center" vertical="center" wrapText="1"/>
    </xf>
    <xf numFmtId="0" fontId="102" fillId="0" borderId="0" applyProtection="0"/>
    <xf numFmtId="0" fontId="103" fillId="0" borderId="0" applyProtection="0"/>
    <xf numFmtId="0" fontId="104" fillId="0" borderId="0" applyProtection="0"/>
    <xf numFmtId="0" fontId="105" fillId="0" borderId="0" applyNumberFormat="0" applyFont="0" applyFill="0" applyBorder="0" applyAlignment="0" applyProtection="0"/>
    <xf numFmtId="0" fontId="106" fillId="0" borderId="0" applyProtection="0"/>
    <xf numFmtId="0" fontId="107" fillId="0" borderId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36" fillId="0" borderId="0">
      <alignment vertical="top" wrapText="1"/>
    </xf>
    <xf numFmtId="0" fontId="172" fillId="6" borderId="0" applyNumberFormat="0" applyBorder="0" applyAlignment="0" applyProtection="0"/>
    <xf numFmtId="38" fontId="108" fillId="36" borderId="0" applyNumberFormat="0" applyBorder="0" applyAlignment="0" applyProtection="0"/>
    <xf numFmtId="0" fontId="109" fillId="0" borderId="0" applyNumberFormat="0" applyFont="0" applyBorder="0" applyAlignment="0">
      <alignment horizontal="left" vertical="center"/>
    </xf>
    <xf numFmtId="0" fontId="110" fillId="37" borderId="0"/>
    <xf numFmtId="0" fontId="111" fillId="0" borderId="0">
      <alignment horizontal="left"/>
    </xf>
    <xf numFmtId="0" fontId="48" fillId="0" borderId="9" applyNumberFormat="0" applyAlignment="0" applyProtection="0">
      <alignment horizontal="left" vertical="center"/>
    </xf>
    <xf numFmtId="0" fontId="48" fillId="0" borderId="10">
      <alignment horizontal="left" vertical="center"/>
    </xf>
    <xf numFmtId="0" fontId="18" fillId="0" borderId="0" applyNumberFormat="0" applyFill="0" applyBorder="0" applyAlignment="0" applyProtection="0"/>
    <xf numFmtId="0" fontId="173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74" fillId="0" borderId="12" applyNumberFormat="0" applyFill="0" applyAlignment="0" applyProtection="0"/>
    <xf numFmtId="0" fontId="175" fillId="0" borderId="13" applyNumberFormat="0" applyFill="0" applyAlignment="0" applyProtection="0"/>
    <xf numFmtId="0" fontId="175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14" applyFill="0" applyAlignment="0" applyProtection="0">
      <protection locked="0"/>
    </xf>
    <xf numFmtId="0" fontId="112" fillId="0" borderId="0" applyProtection="0"/>
    <xf numFmtId="0" fontId="48" fillId="0" borderId="0" applyProtection="0"/>
    <xf numFmtId="0" fontId="113" fillId="0" borderId="15">
      <alignment horizontal="center"/>
    </xf>
    <xf numFmtId="0" fontId="113" fillId="0" borderId="0">
      <alignment horizontal="center"/>
    </xf>
    <xf numFmtId="232" fontId="23" fillId="38" borderId="2" applyNumberFormat="0" applyAlignment="0">
      <alignment horizontal="left" vertical="top"/>
    </xf>
    <xf numFmtId="49" fontId="114" fillId="0" borderId="2">
      <alignment vertical="center"/>
    </xf>
    <xf numFmtId="206" fontId="64" fillId="0" borderId="0" applyFont="0" applyFill="0" applyBorder="0" applyAlignment="0" applyProtection="0"/>
    <xf numFmtId="0" fontId="52" fillId="0" borderId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10" fontId="108" fillId="36" borderId="2" applyNumberFormat="0" applyBorder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0" fontId="176" fillId="9" borderId="3" applyNumberFormat="0" applyAlignment="0" applyProtection="0"/>
    <xf numFmtId="3" fontId="87" fillId="0" borderId="16" applyFont="0" applyAlignment="0">
      <alignment horizontal="center" vertical="center" wrapText="1"/>
    </xf>
    <xf numFmtId="3" fontId="87" fillId="0" borderId="7"/>
    <xf numFmtId="0" fontId="18" fillId="0" borderId="0"/>
    <xf numFmtId="0" fontId="2" fillId="0" borderId="17">
      <alignment horizontal="centerContinuous"/>
    </xf>
    <xf numFmtId="0" fontId="1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123" fillId="0" borderId="0"/>
    <xf numFmtId="0" fontId="116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83" fontId="84" fillId="0" borderId="0" applyFill="0" applyBorder="0" applyAlignment="0"/>
    <xf numFmtId="213" fontId="84" fillId="0" borderId="0" applyFill="0" applyBorder="0" applyAlignment="0"/>
    <xf numFmtId="183" fontId="84" fillId="0" borderId="0" applyFill="0" applyBorder="0" applyAlignment="0"/>
    <xf numFmtId="217" fontId="84" fillId="0" borderId="0" applyFill="0" applyBorder="0" applyAlignment="0"/>
    <xf numFmtId="213" fontId="84" fillId="0" borderId="0" applyFill="0" applyBorder="0" applyAlignment="0"/>
    <xf numFmtId="0" fontId="177" fillId="0" borderId="18" applyNumberFormat="0" applyFill="0" applyAlignment="0" applyProtection="0"/>
    <xf numFmtId="0" fontId="97" fillId="0" borderId="0" applyFill="0" applyBorder="0" applyAlignment="0" applyProtection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17" fillId="0" borderId="15"/>
    <xf numFmtId="233" fontId="118" fillId="0" borderId="19"/>
    <xf numFmtId="234" fontId="47" fillId="0" borderId="0" applyFont="0" applyFill="0" applyBorder="0" applyAlignment="0" applyProtection="0"/>
    <xf numFmtId="235" fontId="47" fillId="0" borderId="0" applyFont="0" applyFill="0" applyBorder="0" applyAlignment="0" applyProtection="0"/>
    <xf numFmtId="236" fontId="13" fillId="0" borderId="0" applyFont="0" applyFill="0" applyBorder="0" applyAlignment="0" applyProtection="0"/>
    <xf numFmtId="237" fontId="13" fillId="0" borderId="0" applyFont="0" applyFill="0" applyBorder="0" applyAlignment="0" applyProtection="0"/>
    <xf numFmtId="0" fontId="99" fillId="0" borderId="0" applyNumberFormat="0" applyFont="0" applyFill="0" applyAlignment="0"/>
    <xf numFmtId="0" fontId="178" fillId="39" borderId="0" applyNumberFormat="0" applyBorder="0" applyAlignment="0" applyProtection="0"/>
    <xf numFmtId="0" fontId="44" fillId="0" borderId="2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2"/>
    <xf numFmtId="0" fontId="18" fillId="0" borderId="0">
      <alignment horizontal="left"/>
    </xf>
    <xf numFmtId="37" fontId="119" fillId="0" borderId="0"/>
    <xf numFmtId="0" fontId="18" fillId="0" borderId="0">
      <alignment horizontal="left"/>
    </xf>
    <xf numFmtId="0" fontId="120" fillId="0" borderId="2" applyNumberFormat="0" applyFont="0" applyFill="0" applyBorder="0" applyAlignment="0">
      <alignment horizontal="center"/>
    </xf>
    <xf numFmtId="0" fontId="44" fillId="0" borderId="0"/>
    <xf numFmtId="260" fontId="18" fillId="0" borderId="0"/>
    <xf numFmtId="0" fontId="121" fillId="0" borderId="0"/>
    <xf numFmtId="0" fontId="122" fillId="0" borderId="0"/>
    <xf numFmtId="41" fontId="18" fillId="0" borderId="0"/>
    <xf numFmtId="41" fontId="28" fillId="0" borderId="0"/>
    <xf numFmtId="41" fontId="28" fillId="0" borderId="0"/>
    <xf numFmtId="0" fontId="193" fillId="0" borderId="0"/>
    <xf numFmtId="0" fontId="13" fillId="0" borderId="0"/>
    <xf numFmtId="0" fontId="46" fillId="0" borderId="0"/>
    <xf numFmtId="0" fontId="19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84" fillId="0" borderId="0"/>
    <xf numFmtId="0" fontId="13" fillId="0" borderId="0"/>
    <xf numFmtId="0" fontId="184" fillId="0" borderId="0"/>
    <xf numFmtId="0" fontId="13" fillId="0" borderId="0"/>
    <xf numFmtId="0" fontId="184" fillId="0" borderId="0"/>
    <xf numFmtId="0" fontId="13" fillId="0" borderId="0"/>
    <xf numFmtId="0" fontId="184" fillId="0" borderId="0"/>
    <xf numFmtId="0" fontId="13" fillId="0" borderId="0"/>
    <xf numFmtId="41" fontId="28" fillId="0" borderId="0"/>
    <xf numFmtId="41" fontId="18" fillId="0" borderId="0"/>
    <xf numFmtId="41" fontId="28" fillId="0" borderId="0"/>
    <xf numFmtId="0" fontId="193" fillId="0" borderId="0"/>
    <xf numFmtId="0" fontId="46" fillId="0" borderId="0"/>
    <xf numFmtId="0" fontId="193" fillId="0" borderId="0"/>
    <xf numFmtId="0" fontId="184" fillId="0" borderId="0"/>
    <xf numFmtId="0" fontId="13" fillId="0" borderId="0"/>
    <xf numFmtId="0" fontId="184" fillId="0" borderId="0"/>
    <xf numFmtId="0" fontId="13" fillId="0" borderId="0"/>
    <xf numFmtId="0" fontId="184" fillId="0" borderId="0"/>
    <xf numFmtId="0" fontId="13" fillId="0" borderId="0"/>
    <xf numFmtId="0" fontId="184" fillId="0" borderId="0"/>
    <xf numFmtId="0" fontId="13" fillId="0" borderId="0"/>
    <xf numFmtId="0" fontId="184" fillId="0" borderId="0"/>
    <xf numFmtId="0" fontId="13" fillId="0" borderId="0"/>
    <xf numFmtId="0" fontId="184" fillId="0" borderId="0"/>
    <xf numFmtId="0" fontId="13" fillId="0" borderId="0"/>
    <xf numFmtId="0" fontId="13" fillId="0" borderId="0"/>
    <xf numFmtId="0" fontId="13" fillId="0" borderId="0"/>
    <xf numFmtId="41" fontId="28" fillId="0" borderId="0"/>
    <xf numFmtId="41" fontId="28" fillId="0" borderId="0"/>
    <xf numFmtId="41" fontId="18" fillId="0" borderId="0"/>
    <xf numFmtId="41" fontId="28" fillId="0" borderId="0"/>
    <xf numFmtId="41" fontId="28" fillId="0" borderId="0"/>
    <xf numFmtId="0" fontId="13" fillId="0" borderId="0"/>
    <xf numFmtId="0" fontId="46" fillId="0" borderId="0"/>
    <xf numFmtId="0" fontId="193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6" fillId="0" borderId="0"/>
    <xf numFmtId="0" fontId="6" fillId="0" borderId="0"/>
    <xf numFmtId="0" fontId="6" fillId="0" borderId="0"/>
    <xf numFmtId="41" fontId="28" fillId="0" borderId="0"/>
    <xf numFmtId="41" fontId="18" fillId="0" borderId="0"/>
    <xf numFmtId="41" fontId="28" fillId="0" borderId="0"/>
    <xf numFmtId="0" fontId="193" fillId="0" borderId="0"/>
    <xf numFmtId="0" fontId="46" fillId="0" borderId="0"/>
    <xf numFmtId="0" fontId="193" fillId="0" borderId="0"/>
    <xf numFmtId="0" fontId="123" fillId="0" borderId="0"/>
    <xf numFmtId="0" fontId="193" fillId="0" borderId="0"/>
    <xf numFmtId="41" fontId="28" fillId="0" borderId="0"/>
    <xf numFmtId="0" fontId="46" fillId="0" borderId="0"/>
    <xf numFmtId="0" fontId="193" fillId="0" borderId="0"/>
    <xf numFmtId="41" fontId="28" fillId="0" borderId="0"/>
    <xf numFmtId="0" fontId="46" fillId="0" borderId="0"/>
    <xf numFmtId="41" fontId="28" fillId="0" borderId="0"/>
    <xf numFmtId="0" fontId="193" fillId="0" borderId="0"/>
    <xf numFmtId="0" fontId="46" fillId="0" borderId="0"/>
    <xf numFmtId="0" fontId="193" fillId="0" borderId="0"/>
    <xf numFmtId="0" fontId="6" fillId="0" borderId="0"/>
    <xf numFmtId="41" fontId="28" fillId="0" borderId="0"/>
    <xf numFmtId="0" fontId="46" fillId="0" borderId="0"/>
    <xf numFmtId="0" fontId="28" fillId="0" borderId="0" applyAlignment="0">
      <alignment vertical="top" wrapText="1"/>
      <protection locked="0"/>
    </xf>
    <xf numFmtId="0" fontId="28" fillId="0" borderId="0" applyAlignment="0">
      <alignment vertical="top" wrapText="1"/>
      <protection locked="0"/>
    </xf>
    <xf numFmtId="41" fontId="28" fillId="0" borderId="0"/>
    <xf numFmtId="0" fontId="46" fillId="0" borderId="0"/>
    <xf numFmtId="41" fontId="28" fillId="0" borderId="0"/>
    <xf numFmtId="0" fontId="46" fillId="0" borderId="0"/>
    <xf numFmtId="0" fontId="18" fillId="0" borderId="0"/>
    <xf numFmtId="0" fontId="13" fillId="0" borderId="0"/>
    <xf numFmtId="0" fontId="49" fillId="0" borderId="0"/>
    <xf numFmtId="0" fontId="28" fillId="0" borderId="0" applyAlignment="0">
      <alignment vertical="top" wrapText="1"/>
      <protection locked="0"/>
    </xf>
    <xf numFmtId="41" fontId="28" fillId="0" borderId="0"/>
    <xf numFmtId="0" fontId="28" fillId="0" borderId="0" applyAlignment="0">
      <alignment vertical="top" wrapText="1"/>
      <protection locked="0"/>
    </xf>
    <xf numFmtId="0" fontId="122" fillId="0" borderId="0"/>
    <xf numFmtId="0" fontId="193" fillId="0" borderId="0"/>
    <xf numFmtId="41" fontId="28" fillId="0" borderId="0"/>
    <xf numFmtId="0" fontId="10" fillId="0" borderId="0"/>
    <xf numFmtId="0" fontId="46" fillId="0" borderId="0"/>
    <xf numFmtId="0" fontId="13" fillId="0" borderId="0"/>
    <xf numFmtId="0" fontId="6" fillId="0" borderId="0"/>
    <xf numFmtId="41" fontId="28" fillId="0" borderId="0"/>
    <xf numFmtId="0" fontId="46" fillId="0" borderId="0"/>
    <xf numFmtId="41" fontId="28" fillId="0" borderId="0"/>
    <xf numFmtId="41" fontId="28" fillId="0" borderId="0"/>
    <xf numFmtId="0" fontId="46" fillId="0" borderId="0"/>
    <xf numFmtId="41" fontId="28" fillId="0" borderId="0"/>
    <xf numFmtId="0" fontId="46" fillId="0" borderId="0"/>
    <xf numFmtId="0" fontId="18" fillId="0" borderId="0"/>
    <xf numFmtId="0" fontId="46" fillId="0" borderId="0"/>
    <xf numFmtId="0" fontId="49" fillId="0" borderId="0"/>
    <xf numFmtId="41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3" fillId="0" borderId="0"/>
    <xf numFmtId="41" fontId="28" fillId="0" borderId="0"/>
    <xf numFmtId="0" fontId="18" fillId="0" borderId="0"/>
    <xf numFmtId="0" fontId="1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13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3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44" fillId="0" borderId="0"/>
    <xf numFmtId="0" fontId="3" fillId="0" borderId="0"/>
    <xf numFmtId="0" fontId="193" fillId="0" borderId="0"/>
    <xf numFmtId="0" fontId="193" fillId="0" borderId="0"/>
    <xf numFmtId="0" fontId="193" fillId="0" borderId="0"/>
    <xf numFmtId="0" fontId="194" fillId="0" borderId="0"/>
    <xf numFmtId="0" fontId="46" fillId="0" borderId="0"/>
    <xf numFmtId="0" fontId="193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28" fillId="0" borderId="0" applyAlignment="0">
      <alignment vertical="top" wrapText="1"/>
      <protection locked="0"/>
    </xf>
    <xf numFmtId="0" fontId="96" fillId="0" borderId="0"/>
    <xf numFmtId="41" fontId="28" fillId="0" borderId="0"/>
    <xf numFmtId="0" fontId="13" fillId="0" borderId="0"/>
    <xf numFmtId="0" fontId="46" fillId="0" borderId="0"/>
    <xf numFmtId="0" fontId="13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46" fillId="0" borderId="0"/>
    <xf numFmtId="0" fontId="95" fillId="0" borderId="0"/>
    <xf numFmtId="0" fontId="193" fillId="0" borderId="0"/>
    <xf numFmtId="0" fontId="193" fillId="0" borderId="0"/>
    <xf numFmtId="41" fontId="28" fillId="0" borderId="0"/>
    <xf numFmtId="0" fontId="193" fillId="0" borderId="0"/>
    <xf numFmtId="0" fontId="195" fillId="0" borderId="0"/>
    <xf numFmtId="0" fontId="193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46" fillId="0" borderId="0"/>
    <xf numFmtId="41" fontId="28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5" fillId="0" borderId="0"/>
    <xf numFmtId="0" fontId="193" fillId="0" borderId="0"/>
    <xf numFmtId="41" fontId="28" fillId="0" borderId="0"/>
    <xf numFmtId="0" fontId="3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3" fillId="0" borderId="0"/>
    <xf numFmtId="41" fontId="28" fillId="0" borderId="0"/>
    <xf numFmtId="0" fontId="3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165" fillId="0" borderId="0"/>
    <xf numFmtId="0" fontId="13" fillId="0" borderId="0"/>
    <xf numFmtId="0" fontId="165" fillId="0" borderId="0"/>
    <xf numFmtId="0" fontId="13" fillId="0" borderId="0"/>
    <xf numFmtId="41" fontId="28" fillId="0" borderId="0"/>
    <xf numFmtId="41" fontId="28" fillId="0" borderId="0"/>
    <xf numFmtId="0" fontId="165" fillId="0" borderId="0"/>
    <xf numFmtId="0" fontId="13" fillId="0" borderId="0"/>
    <xf numFmtId="0" fontId="165" fillId="0" borderId="0"/>
    <xf numFmtId="0" fontId="13" fillId="0" borderId="0"/>
    <xf numFmtId="0" fontId="45" fillId="0" borderId="0"/>
    <xf numFmtId="41" fontId="28" fillId="0" borderId="0"/>
    <xf numFmtId="41" fontId="28" fillId="0" borderId="0"/>
    <xf numFmtId="41" fontId="28" fillId="0" borderId="0"/>
    <xf numFmtId="41" fontId="28" fillId="0" borderId="0"/>
    <xf numFmtId="0" fontId="45" fillId="0" borderId="0"/>
    <xf numFmtId="0" fontId="45" fillId="0" borderId="0"/>
    <xf numFmtId="41" fontId="28" fillId="0" borderId="0"/>
    <xf numFmtId="0" fontId="28" fillId="0" borderId="0" applyAlignment="0">
      <alignment vertical="top" wrapText="1"/>
      <protection locked="0"/>
    </xf>
    <xf numFmtId="0" fontId="28" fillId="0" borderId="0" applyAlignment="0">
      <alignment vertical="top" wrapText="1"/>
      <protection locked="0"/>
    </xf>
    <xf numFmtId="0" fontId="28" fillId="0" borderId="0" applyAlignment="0">
      <alignment vertical="top" wrapText="1"/>
      <protection locked="0"/>
    </xf>
    <xf numFmtId="0" fontId="45" fillId="0" borderId="0"/>
    <xf numFmtId="0" fontId="45" fillId="0" borderId="0"/>
    <xf numFmtId="0" fontId="45" fillId="0" borderId="0"/>
    <xf numFmtId="0" fontId="45" fillId="0" borderId="0"/>
    <xf numFmtId="0" fontId="195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65" fillId="0" borderId="0"/>
    <xf numFmtId="0" fontId="13" fillId="0" borderId="0"/>
    <xf numFmtId="0" fontId="6" fillId="0" borderId="0"/>
    <xf numFmtId="41" fontId="18" fillId="0" borderId="0"/>
    <xf numFmtId="0" fontId="13" fillId="0" borderId="0"/>
    <xf numFmtId="41" fontId="28" fillId="0" borderId="0"/>
    <xf numFmtId="0" fontId="13" fillId="0" borderId="0"/>
    <xf numFmtId="41" fontId="28" fillId="0" borderId="0"/>
    <xf numFmtId="0" fontId="13" fillId="0" borderId="0"/>
    <xf numFmtId="0" fontId="13" fillId="0" borderId="0"/>
    <xf numFmtId="0" fontId="13" fillId="0" borderId="0"/>
    <xf numFmtId="0" fontId="193" fillId="0" borderId="0"/>
    <xf numFmtId="0" fontId="46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1" fontId="28" fillId="0" borderId="0"/>
    <xf numFmtId="0" fontId="13" fillId="0" borderId="0"/>
    <xf numFmtId="0" fontId="152" fillId="0" borderId="0"/>
    <xf numFmtId="41" fontId="18" fillId="0" borderId="0"/>
    <xf numFmtId="41" fontId="28" fillId="0" borderId="0"/>
    <xf numFmtId="41" fontId="28" fillId="0" borderId="0"/>
    <xf numFmtId="0" fontId="193" fillId="0" borderId="0"/>
    <xf numFmtId="0" fontId="46" fillId="0" borderId="0"/>
    <xf numFmtId="0" fontId="13" fillId="0" borderId="0"/>
    <xf numFmtId="0" fontId="19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1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5" fontId="55" fillId="0" borderId="0">
      <protection locked="0"/>
    </xf>
    <xf numFmtId="0" fontId="13" fillId="0" borderId="0"/>
    <xf numFmtId="0" fontId="13" fillId="0" borderId="0"/>
    <xf numFmtId="0" fontId="3" fillId="0" borderId="0"/>
    <xf numFmtId="0" fontId="25" fillId="0" borderId="0"/>
    <xf numFmtId="0" fontId="4" fillId="0" borderId="0" applyAlignment="0">
      <alignment vertical="top" wrapText="1"/>
      <protection locked="0"/>
    </xf>
    <xf numFmtId="0" fontId="6" fillId="0" borderId="0"/>
    <xf numFmtId="0" fontId="46" fillId="0" borderId="0"/>
    <xf numFmtId="0" fontId="18" fillId="0" borderId="0"/>
    <xf numFmtId="0" fontId="123" fillId="40" borderId="20" applyNumberFormat="0" applyFont="0" applyAlignment="0" applyProtection="0"/>
    <xf numFmtId="0" fontId="13" fillId="40" borderId="20" applyNumberFormat="0" applyFont="0" applyAlignment="0" applyProtection="0"/>
    <xf numFmtId="3" fontId="124" fillId="0" borderId="0" applyFont="0" applyFill="0" applyBorder="0" applyAlignment="0" applyProtection="0"/>
    <xf numFmtId="166" fontId="68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0" fillId="0" borderId="0"/>
    <xf numFmtId="0" fontId="179" fillId="30" borderId="21" applyNumberFormat="0" applyAlignment="0" applyProtection="0"/>
    <xf numFmtId="0" fontId="19" fillId="36" borderId="0"/>
    <xf numFmtId="14" fontId="2" fillId="0" borderId="0">
      <alignment horizontal="center" wrapText="1"/>
      <protection locked="0"/>
    </xf>
    <xf numFmtId="238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22" applyNumberFormat="0" applyBorder="0"/>
    <xf numFmtId="183" fontId="84" fillId="0" borderId="0" applyFill="0" applyBorder="0" applyAlignment="0"/>
    <xf numFmtId="213" fontId="84" fillId="0" borderId="0" applyFill="0" applyBorder="0" applyAlignment="0"/>
    <xf numFmtId="183" fontId="84" fillId="0" borderId="0" applyFill="0" applyBorder="0" applyAlignment="0"/>
    <xf numFmtId="217" fontId="84" fillId="0" borderId="0" applyFill="0" applyBorder="0" applyAlignment="0"/>
    <xf numFmtId="213" fontId="84" fillId="0" borderId="0" applyFill="0" applyBorder="0" applyAlignment="0"/>
    <xf numFmtId="0" fontId="125" fillId="0" borderId="0"/>
    <xf numFmtId="0" fontId="47" fillId="0" borderId="0" applyNumberFormat="0" applyFont="0" applyFill="0" applyBorder="0" applyAlignment="0" applyProtection="0">
      <alignment horizontal="left"/>
    </xf>
    <xf numFmtId="0" fontId="47" fillId="0" borderId="0" applyNumberFormat="0" applyFont="0" applyFill="0" applyBorder="0" applyAlignment="0" applyProtection="0">
      <alignment horizontal="left"/>
    </xf>
    <xf numFmtId="0" fontId="47" fillId="0" borderId="0" applyNumberFormat="0" applyFont="0" applyFill="0" applyBorder="0" applyAlignment="0" applyProtection="0">
      <alignment horizontal="left"/>
    </xf>
    <xf numFmtId="0" fontId="47" fillId="0" borderId="0" applyNumberFormat="0" applyFont="0" applyFill="0" applyBorder="0" applyAlignment="0" applyProtection="0">
      <alignment horizontal="left"/>
    </xf>
    <xf numFmtId="0" fontId="126" fillId="0" borderId="15">
      <alignment horizontal="center"/>
    </xf>
    <xf numFmtId="0" fontId="127" fillId="41" borderId="0" applyNumberFormat="0" applyFont="0" applyBorder="0" applyAlignment="0">
      <alignment horizontal="center"/>
    </xf>
    <xf numFmtId="14" fontId="128" fillId="0" borderId="0" applyNumberFormat="0" applyFill="0" applyBorder="0" applyAlignment="0" applyProtection="0">
      <alignment horizontal="left"/>
    </xf>
    <xf numFmtId="206" fontId="6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>
      <alignment vertical="center"/>
    </xf>
    <xf numFmtId="0" fontId="127" fillId="1" borderId="10" applyNumberFormat="0" applyFont="0" applyAlignment="0">
      <alignment horizontal="center"/>
    </xf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>
      <alignment horizontal="center"/>
    </xf>
    <xf numFmtId="0" fontId="13" fillId="42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47" fillId="0" borderId="0"/>
    <xf numFmtId="0" fontId="54" fillId="0" borderId="0"/>
    <xf numFmtId="190" fontId="64" fillId="0" borderId="0" applyFont="0" applyFill="0" applyBorder="0" applyAlignment="0" applyProtection="0"/>
    <xf numFmtId="203" fontId="55" fillId="0" borderId="0" applyFont="0" applyFill="0" applyBorder="0" applyAlignment="0" applyProtection="0"/>
    <xf numFmtId="205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206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204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190" fontId="64" fillId="0" borderId="0" applyFont="0" applyFill="0" applyBorder="0" applyAlignment="0" applyProtection="0"/>
    <xf numFmtId="203" fontId="55" fillId="0" borderId="0" applyFont="0" applyFill="0" applyBorder="0" applyAlignment="0" applyProtection="0"/>
    <xf numFmtId="205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6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191" fontId="55" fillId="0" borderId="0" applyFont="0" applyFill="0" applyBorder="0" applyAlignment="0" applyProtection="0"/>
    <xf numFmtId="192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199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200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203" fontId="64" fillId="0" borderId="0" applyFont="0" applyFill="0" applyBorder="0" applyAlignment="0" applyProtection="0"/>
    <xf numFmtId="206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191" fontId="55" fillId="0" borderId="0" applyFont="0" applyFill="0" applyBorder="0" applyAlignment="0" applyProtection="0"/>
    <xf numFmtId="192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199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200" fontId="64" fillId="0" borderId="0" applyFont="0" applyFill="0" applyBorder="0" applyAlignment="0" applyProtection="0"/>
    <xf numFmtId="0" fontId="13" fillId="0" borderId="23" applyNumberFormat="0" applyFont="0" applyFill="0" applyAlignment="0" applyProtection="0"/>
    <xf numFmtId="42" fontId="64" fillId="0" borderId="0" applyFont="0" applyFill="0" applyBorder="0" applyAlignment="0" applyProtection="0"/>
    <xf numFmtId="191" fontId="55" fillId="0" borderId="0" applyFont="0" applyFill="0" applyBorder="0" applyAlignment="0" applyProtection="0"/>
    <xf numFmtId="192" fontId="64" fillId="0" borderId="0" applyFont="0" applyFill="0" applyBorder="0" applyAlignment="0" applyProtection="0"/>
    <xf numFmtId="42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199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200" fontId="64" fillId="0" borderId="0" applyFont="0" applyFill="0" applyBorder="0" applyAlignment="0" applyProtection="0"/>
    <xf numFmtId="204" fontId="64" fillId="0" borderId="0" applyFont="0" applyFill="0" applyBorder="0" applyAlignment="0" applyProtection="0"/>
    <xf numFmtId="202" fontId="64" fillId="0" borderId="0" applyFont="0" applyFill="0" applyBorder="0" applyAlignment="0" applyProtection="0"/>
    <xf numFmtId="14" fontId="131" fillId="0" borderId="0"/>
    <xf numFmtId="0" fontId="156" fillId="0" borderId="0"/>
    <xf numFmtId="0" fontId="157" fillId="0" borderId="0">
      <alignment horizontal="center"/>
    </xf>
    <xf numFmtId="0" fontId="158" fillId="0" borderId="14">
      <alignment horizontal="center" vertical="center"/>
    </xf>
    <xf numFmtId="0" fontId="159" fillId="0" borderId="2" applyAlignment="0">
      <alignment horizontal="center" vertical="center" wrapText="1"/>
    </xf>
    <xf numFmtId="0" fontId="160" fillId="0" borderId="2">
      <alignment horizontal="center" vertical="center" wrapText="1"/>
    </xf>
    <xf numFmtId="3" fontId="28" fillId="0" borderId="0"/>
    <xf numFmtId="0" fontId="161" fillId="0" borderId="24"/>
    <xf numFmtId="0" fontId="117" fillId="0" borderId="0"/>
    <xf numFmtId="40" fontId="132" fillId="0" borderId="0" applyBorder="0">
      <alignment horizontal="right"/>
    </xf>
    <xf numFmtId="0" fontId="133" fillId="0" borderId="0"/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43" fontId="44" fillId="0" borderId="25">
      <alignment horizontal="right" vertical="center"/>
    </xf>
    <xf numFmtId="243" fontId="44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236" fontId="18" fillId="0" borderId="25">
      <alignment horizontal="right" vertical="center"/>
    </xf>
    <xf numFmtId="0" fontId="134" fillId="0" borderId="0">
      <alignment horizontal="centerContinuous"/>
    </xf>
    <xf numFmtId="49" fontId="25" fillId="0" borderId="0" applyFill="0" applyBorder="0" applyAlignment="0"/>
    <xf numFmtId="244" fontId="13" fillId="0" borderId="0" applyFill="0" applyBorder="0" applyAlignment="0"/>
    <xf numFmtId="245" fontId="13" fillId="0" borderId="0" applyFill="0" applyBorder="0" applyAlignment="0"/>
    <xf numFmtId="191" fontId="44" fillId="0" borderId="25">
      <alignment horizontal="center"/>
    </xf>
    <xf numFmtId="191" fontId="44" fillId="0" borderId="25">
      <alignment horizontal="center"/>
    </xf>
    <xf numFmtId="191" fontId="44" fillId="0" borderId="25">
      <alignment horizontal="center"/>
    </xf>
    <xf numFmtId="191" fontId="44" fillId="0" borderId="25">
      <alignment horizontal="center"/>
    </xf>
    <xf numFmtId="191" fontId="44" fillId="0" borderId="25">
      <alignment horizontal="center"/>
    </xf>
    <xf numFmtId="0" fontId="135" fillId="0" borderId="26"/>
    <xf numFmtId="0" fontId="135" fillId="0" borderId="26"/>
    <xf numFmtId="0" fontId="136" fillId="0" borderId="26"/>
    <xf numFmtId="0" fontId="136" fillId="0" borderId="26"/>
    <xf numFmtId="0" fontId="135" fillId="0" borderId="26"/>
    <xf numFmtId="0" fontId="135" fillId="0" borderId="26"/>
    <xf numFmtId="0" fontId="135" fillId="0" borderId="26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>
      <alignment horizontal="center" vertical="top"/>
    </xf>
    <xf numFmtId="0" fontId="139" fillId="0" borderId="27" applyNumberFormat="0" applyFill="0" applyBorder="0" applyAlignment="0" applyProtection="0">
      <alignment horizontal="center" vertical="center" wrapText="1"/>
    </xf>
    <xf numFmtId="0" fontId="162" fillId="0" borderId="0" applyNumberFormat="0" applyFill="0" applyBorder="0" applyAlignment="0" applyProtection="0"/>
    <xf numFmtId="4" fontId="140" fillId="0" borderId="0">
      <alignment horizontal="left" indent="1"/>
    </xf>
    <xf numFmtId="0" fontId="18" fillId="0" borderId="23" applyNumberFormat="0" applyFont="0" applyFill="0" applyAlignment="0" applyProtection="0"/>
    <xf numFmtId="0" fontId="180" fillId="0" borderId="28" applyNumberFormat="0" applyFill="0" applyAlignment="0" applyProtection="0"/>
    <xf numFmtId="0" fontId="48" fillId="0" borderId="29">
      <alignment horizontal="center"/>
    </xf>
    <xf numFmtId="245" fontId="44" fillId="0" borderId="0"/>
    <xf numFmtId="245" fontId="44" fillId="0" borderId="0"/>
    <xf numFmtId="245" fontId="44" fillId="0" borderId="0"/>
    <xf numFmtId="245" fontId="44" fillId="0" borderId="0"/>
    <xf numFmtId="245" fontId="44" fillId="0" borderId="0"/>
    <xf numFmtId="246" fontId="44" fillId="0" borderId="2"/>
    <xf numFmtId="246" fontId="44" fillId="0" borderId="2"/>
    <xf numFmtId="246" fontId="44" fillId="0" borderId="2"/>
    <xf numFmtId="246" fontId="44" fillId="0" borderId="2"/>
    <xf numFmtId="246" fontId="44" fillId="0" borderId="2"/>
    <xf numFmtId="0" fontId="141" fillId="0" borderId="0"/>
    <xf numFmtId="3" fontId="44" fillId="0" borderId="0" applyNumberFormat="0" applyBorder="0" applyAlignment="0" applyProtection="0">
      <alignment horizontal="centerContinuous"/>
      <protection locked="0"/>
    </xf>
    <xf numFmtId="3" fontId="142" fillId="0" borderId="0">
      <protection locked="0"/>
    </xf>
    <xf numFmtId="0" fontId="141" fillId="0" borderId="0"/>
    <xf numFmtId="0" fontId="143" fillId="0" borderId="30" applyFill="0" applyBorder="0" applyAlignment="0">
      <alignment horizontal="center"/>
    </xf>
    <xf numFmtId="232" fontId="144" fillId="43" borderId="6">
      <alignment vertical="top"/>
    </xf>
    <xf numFmtId="0" fontId="145" fillId="44" borderId="2">
      <alignment horizontal="left" vertical="center"/>
    </xf>
    <xf numFmtId="247" fontId="146" fillId="45" borderId="6"/>
    <xf numFmtId="232" fontId="23" fillId="0" borderId="6">
      <alignment horizontal="left" vertical="top"/>
    </xf>
    <xf numFmtId="0" fontId="30" fillId="46" borderId="0">
      <alignment horizontal="left" vertical="center"/>
    </xf>
    <xf numFmtId="232" fontId="3" fillId="0" borderId="7">
      <alignment horizontal="left" vertical="top"/>
    </xf>
    <xf numFmtId="5" fontId="3" fillId="0" borderId="7">
      <alignment horizontal="left" vertical="top"/>
    </xf>
    <xf numFmtId="5" fontId="3" fillId="0" borderId="7">
      <alignment horizontal="left" vertical="top"/>
    </xf>
    <xf numFmtId="5" fontId="3" fillId="0" borderId="7">
      <alignment horizontal="left" vertical="top"/>
    </xf>
    <xf numFmtId="5" fontId="3" fillId="0" borderId="7">
      <alignment horizontal="left" vertical="top"/>
    </xf>
    <xf numFmtId="0" fontId="147" fillId="0" borderId="7">
      <alignment horizontal="left" vertical="center"/>
    </xf>
    <xf numFmtId="248" fontId="13" fillId="0" borderId="0" applyFont="0" applyFill="0" applyBorder="0" applyAlignment="0" applyProtection="0"/>
    <xf numFmtId="249" fontId="13" fillId="0" borderId="0" applyFont="0" applyFill="0" applyBorder="0" applyAlignment="0" applyProtection="0"/>
    <xf numFmtId="0" fontId="181" fillId="0" borderId="0" applyNumberFormat="0" applyFill="0" applyBorder="0" applyAlignment="0" applyProtection="0"/>
    <xf numFmtId="0" fontId="45" fillId="0" borderId="7">
      <alignment horizontal="right"/>
    </xf>
    <xf numFmtId="214" fontId="13" fillId="0" borderId="0" applyFont="0" applyFill="0" applyBorder="0" applyAlignment="0" applyProtection="0"/>
    <xf numFmtId="250" fontId="13" fillId="0" borderId="0" applyFont="0" applyFill="0" applyBorder="0" applyAlignment="0" applyProtection="0"/>
    <xf numFmtId="251" fontId="13" fillId="0" borderId="0" applyFont="0" applyFill="0" applyBorder="0" applyAlignment="0" applyProtection="0"/>
    <xf numFmtId="224" fontId="13" fillId="0" borderId="0" applyFont="0" applyFill="0" applyBorder="0" applyAlignment="0" applyProtection="0"/>
    <xf numFmtId="252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5" fontId="13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256" fontId="149" fillId="0" borderId="0" applyFont="0" applyFill="0" applyBorder="0" applyAlignment="0" applyProtection="0"/>
    <xf numFmtId="257" fontId="149" fillId="0" borderId="0" applyFont="0" applyFill="0" applyBorder="0" applyAlignment="0" applyProtection="0"/>
    <xf numFmtId="0" fontId="149" fillId="0" borderId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6" fillId="0" borderId="0">
      <alignment vertical="center"/>
    </xf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258" fontId="150" fillId="0" borderId="0" applyFont="0" applyFill="0" applyBorder="0" applyAlignment="0" applyProtection="0"/>
    <xf numFmtId="211" fontId="150" fillId="0" borderId="0" applyFont="0" applyFill="0" applyBorder="0" applyAlignment="0" applyProtection="0"/>
    <xf numFmtId="0" fontId="54" fillId="0" borderId="0"/>
    <xf numFmtId="0" fontId="99" fillId="0" borderId="0"/>
    <xf numFmtId="166" fontId="65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51" fillId="0" borderId="0"/>
    <xf numFmtId="182" fontId="65" fillId="0" borderId="0" applyFont="0" applyFill="0" applyBorder="0" applyAlignment="0" applyProtection="0"/>
    <xf numFmtId="6" fontId="61" fillId="0" borderId="0" applyFont="0" applyFill="0" applyBorder="0" applyAlignment="0" applyProtection="0"/>
    <xf numFmtId="183" fontId="65" fillId="0" borderId="0" applyFont="0" applyFill="0" applyBorder="0" applyAlignment="0" applyProtection="0"/>
    <xf numFmtId="257" fontId="13" fillId="0" borderId="0" applyFont="0" applyFill="0" applyBorder="0" applyAlignment="0" applyProtection="0"/>
    <xf numFmtId="256" fontId="13" fillId="0" borderId="0" applyFont="0" applyFill="0" applyBorder="0" applyAlignment="0" applyProtection="0"/>
  </cellStyleXfs>
  <cellXfs count="709">
    <xf numFmtId="0" fontId="0" fillId="0" borderId="0" xfId="0"/>
    <xf numFmtId="0" fontId="6" fillId="0" borderId="31" xfId="0" applyFont="1" applyFill="1" applyBorder="1" applyAlignment="1">
      <alignment horizontal="center"/>
    </xf>
    <xf numFmtId="0" fontId="18" fillId="0" borderId="0" xfId="1093" applyFont="1" applyFill="1" applyBorder="1"/>
    <xf numFmtId="0" fontId="22" fillId="0" borderId="0" xfId="1093" applyFont="1"/>
    <xf numFmtId="0" fontId="16" fillId="0" borderId="0" xfId="1093" applyFont="1"/>
    <xf numFmtId="0" fontId="23" fillId="0" borderId="0" xfId="1093" applyFont="1" applyFill="1" applyBorder="1"/>
    <xf numFmtId="0" fontId="16" fillId="0" borderId="0" xfId="1093" applyFont="1" applyFill="1" applyBorder="1"/>
    <xf numFmtId="0" fontId="16" fillId="0" borderId="0" xfId="1093" applyFont="1" applyFill="1" applyBorder="1" applyAlignment="1">
      <alignment horizontal="center"/>
    </xf>
    <xf numFmtId="0" fontId="11" fillId="0" borderId="0" xfId="1093" applyFont="1" applyFill="1" applyBorder="1"/>
    <xf numFmtId="0" fontId="17" fillId="0" borderId="0" xfId="1093" applyFont="1" applyFill="1" applyBorder="1"/>
    <xf numFmtId="0" fontId="14" fillId="0" borderId="0" xfId="1093" applyFont="1" applyFill="1" applyBorder="1" applyAlignment="1">
      <alignment horizontal="right"/>
    </xf>
    <xf numFmtId="0" fontId="21" fillId="0" borderId="32" xfId="0" applyNumberFormat="1" applyFont="1" applyFill="1" applyBorder="1" applyAlignment="1">
      <alignment horizontal="center" vertical="center" wrapText="1"/>
    </xf>
    <xf numFmtId="0" fontId="16" fillId="0" borderId="0" xfId="1093" applyFont="1" applyFill="1"/>
    <xf numFmtId="0" fontId="22" fillId="0" borderId="0" xfId="1093" applyFont="1" applyFill="1"/>
    <xf numFmtId="0" fontId="8" fillId="0" borderId="0" xfId="1093" applyFont="1" applyFill="1" applyBorder="1" applyAlignment="1">
      <alignment horizontal="right"/>
    </xf>
    <xf numFmtId="169" fontId="6" fillId="0" borderId="33" xfId="1093" applyNumberFormat="1" applyFont="1" applyFill="1" applyBorder="1"/>
    <xf numFmtId="169" fontId="6" fillId="0" borderId="33" xfId="1093" applyNumberFormat="1" applyFont="1" applyFill="1" applyBorder="1" applyAlignment="1">
      <alignment wrapText="1"/>
    </xf>
    <xf numFmtId="169" fontId="6" fillId="0" borderId="34" xfId="1093" applyNumberFormat="1" applyFont="1" applyFill="1" applyBorder="1"/>
    <xf numFmtId="169" fontId="6" fillId="0" borderId="35" xfId="1093" applyNumberFormat="1" applyFont="1" applyFill="1" applyBorder="1"/>
    <xf numFmtId="0" fontId="6" fillId="0" borderId="36" xfId="1093" applyNumberFormat="1" applyFont="1" applyFill="1" applyBorder="1"/>
    <xf numFmtId="169" fontId="6" fillId="0" borderId="37" xfId="1093" applyNumberFormat="1" applyFont="1" applyFill="1" applyBorder="1"/>
    <xf numFmtId="0" fontId="6" fillId="0" borderId="38" xfId="1093" applyNumberFormat="1" applyFont="1" applyFill="1" applyBorder="1"/>
    <xf numFmtId="0" fontId="0" fillId="0" borderId="39" xfId="0" applyBorder="1"/>
    <xf numFmtId="169" fontId="6" fillId="0" borderId="40" xfId="1093" applyNumberFormat="1" applyFont="1" applyFill="1" applyBorder="1"/>
    <xf numFmtId="169" fontId="6" fillId="0" borderId="41" xfId="1093" applyNumberFormat="1" applyFont="1" applyFill="1" applyBorder="1"/>
    <xf numFmtId="169" fontId="6" fillId="0" borderId="42" xfId="1093" applyNumberFormat="1" applyFont="1" applyFill="1" applyBorder="1"/>
    <xf numFmtId="0" fontId="27" fillId="0" borderId="43" xfId="1093" applyFont="1" applyFill="1" applyBorder="1" applyAlignment="1">
      <alignment horizontal="center" vertical="center" wrapText="1"/>
    </xf>
    <xf numFmtId="0" fontId="23" fillId="0" borderId="43" xfId="1093" applyFont="1" applyFill="1" applyBorder="1" applyAlignment="1">
      <alignment horizontal="center" vertical="center" wrapText="1"/>
    </xf>
    <xf numFmtId="0" fontId="21" fillId="0" borderId="44" xfId="1093" applyFont="1" applyFill="1" applyBorder="1" applyAlignment="1">
      <alignment horizontal="center"/>
    </xf>
    <xf numFmtId="0" fontId="21" fillId="0" borderId="45" xfId="1093" applyFont="1" applyFill="1" applyBorder="1" applyAlignment="1">
      <alignment horizontal="center"/>
    </xf>
    <xf numFmtId="0" fontId="13" fillId="0" borderId="0" xfId="1093"/>
    <xf numFmtId="0" fontId="31" fillId="0" borderId="43" xfId="1093" applyFont="1" applyFill="1" applyBorder="1" applyAlignment="1">
      <alignment horizontal="center" vertical="center" wrapText="1"/>
    </xf>
    <xf numFmtId="0" fontId="32" fillId="0" borderId="43" xfId="1093" applyFont="1" applyFill="1" applyBorder="1" applyAlignment="1">
      <alignment horizontal="center" vertical="center" wrapText="1"/>
    </xf>
    <xf numFmtId="0" fontId="28" fillId="0" borderId="46" xfId="1093" applyFont="1" applyFill="1" applyBorder="1" applyAlignment="1">
      <alignment horizontal="center"/>
    </xf>
    <xf numFmtId="0" fontId="13" fillId="0" borderId="0" xfId="1093" applyFont="1"/>
    <xf numFmtId="169" fontId="23" fillId="0" borderId="33" xfId="1093" applyNumberFormat="1" applyFont="1" applyFill="1" applyBorder="1" applyAlignment="1">
      <alignment horizontal="right" vertical="center"/>
    </xf>
    <xf numFmtId="0" fontId="29" fillId="0" borderId="33" xfId="1093" applyFont="1" applyFill="1" applyBorder="1"/>
    <xf numFmtId="169" fontId="24" fillId="0" borderId="33" xfId="1093" applyNumberFormat="1" applyFont="1" applyFill="1" applyBorder="1" applyAlignment="1">
      <alignment vertical="center"/>
    </xf>
    <xf numFmtId="2" fontId="33" fillId="0" borderId="0" xfId="1093" applyNumberFormat="1" applyFont="1"/>
    <xf numFmtId="2" fontId="13" fillId="0" borderId="0" xfId="1093" applyNumberFormat="1"/>
    <xf numFmtId="0" fontId="13" fillId="0" borderId="33" xfId="1093" applyBorder="1"/>
    <xf numFmtId="0" fontId="30" fillId="0" borderId="0" xfId="1093" applyFont="1" applyFill="1" applyAlignment="1">
      <alignment horizontal="center"/>
    </xf>
    <xf numFmtId="0" fontId="13" fillId="0" borderId="0" xfId="1093" applyAlignment="1">
      <alignment horizontal="center"/>
    </xf>
    <xf numFmtId="0" fontId="6" fillId="0" borderId="36" xfId="1093" applyNumberFormat="1" applyFont="1" applyFill="1" applyBorder="1" applyAlignment="1">
      <alignment horizontal="center"/>
    </xf>
    <xf numFmtId="0" fontId="6" fillId="0" borderId="38" xfId="1093" applyNumberFormat="1" applyFont="1" applyFill="1" applyBorder="1" applyAlignment="1">
      <alignment horizontal="center"/>
    </xf>
    <xf numFmtId="0" fontId="6" fillId="0" borderId="0" xfId="1093" applyFont="1"/>
    <xf numFmtId="0" fontId="14" fillId="0" borderId="0" xfId="1093" applyFont="1" applyAlignment="1">
      <alignment horizontal="right"/>
    </xf>
    <xf numFmtId="169" fontId="6" fillId="0" borderId="33" xfId="1093" applyNumberFormat="1" applyFont="1" applyBorder="1"/>
    <xf numFmtId="169" fontId="6" fillId="0" borderId="47" xfId="1093" applyNumberFormat="1" applyFont="1" applyBorder="1"/>
    <xf numFmtId="169" fontId="6" fillId="0" borderId="48" xfId="1093" applyNumberFormat="1" applyFont="1" applyBorder="1"/>
    <xf numFmtId="169" fontId="7" fillId="0" borderId="49" xfId="1093" applyNumberFormat="1" applyFont="1" applyFill="1" applyBorder="1" applyAlignment="1"/>
    <xf numFmtId="169" fontId="7" fillId="0" borderId="50" xfId="1093" applyNumberFormat="1" applyFont="1" applyFill="1" applyBorder="1" applyAlignment="1"/>
    <xf numFmtId="0" fontId="14" fillId="0" borderId="0" xfId="1093" applyFont="1" applyFill="1" applyBorder="1"/>
    <xf numFmtId="0" fontId="26" fillId="0" borderId="51" xfId="1472" quotePrefix="1" applyFont="1" applyFill="1" applyBorder="1" applyAlignment="1">
      <alignment horizontal="left" wrapText="1"/>
    </xf>
    <xf numFmtId="0" fontId="15" fillId="0" borderId="0" xfId="0" applyNumberFormat="1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2" xfId="0" applyNumberFormat="1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23" fillId="0" borderId="2" xfId="1093" applyNumberFormat="1" applyFont="1" applyFill="1" applyBorder="1" applyAlignment="1">
      <alignment horizontal="center" vertical="center" wrapText="1"/>
    </xf>
    <xf numFmtId="0" fontId="23" fillId="0" borderId="2" xfId="1093" applyFont="1" applyFill="1" applyBorder="1" applyAlignment="1">
      <alignment horizontal="center" vertical="center" wrapText="1"/>
    </xf>
    <xf numFmtId="0" fontId="7" fillId="0" borderId="54" xfId="1093" applyFont="1" applyFill="1" applyBorder="1" applyAlignment="1">
      <alignment horizontal="center"/>
    </xf>
    <xf numFmtId="0" fontId="26" fillId="0" borderId="55" xfId="1472" quotePrefix="1" applyFont="1" applyFill="1" applyBorder="1" applyAlignment="1">
      <alignment horizontal="left" wrapText="1"/>
    </xf>
    <xf numFmtId="0" fontId="0" fillId="0" borderId="56" xfId="0" applyFill="1" applyBorder="1"/>
    <xf numFmtId="0" fontId="0" fillId="0" borderId="33" xfId="0" applyFill="1" applyBorder="1"/>
    <xf numFmtId="169" fontId="5" fillId="0" borderId="35" xfId="1093" applyNumberFormat="1" applyFont="1" applyFill="1" applyBorder="1"/>
    <xf numFmtId="0" fontId="6" fillId="0" borderId="57" xfId="1093" applyNumberFormat="1" applyFont="1" applyFill="1" applyBorder="1"/>
    <xf numFmtId="0" fontId="0" fillId="0" borderId="58" xfId="0" applyFill="1" applyBorder="1"/>
    <xf numFmtId="169" fontId="6" fillId="0" borderId="58" xfId="1093" applyNumberFormat="1" applyFont="1" applyFill="1" applyBorder="1"/>
    <xf numFmtId="169" fontId="6" fillId="0" borderId="58" xfId="1093" applyNumberFormat="1" applyFont="1" applyFill="1" applyBorder="1" applyAlignment="1">
      <alignment wrapText="1"/>
    </xf>
    <xf numFmtId="169" fontId="6" fillId="0" borderId="59" xfId="1093" applyNumberFormat="1" applyFont="1" applyFill="1" applyBorder="1"/>
    <xf numFmtId="169" fontId="6" fillId="0" borderId="60" xfId="1093" applyNumberFormat="1" applyFont="1" applyFill="1" applyBorder="1"/>
    <xf numFmtId="169" fontId="6" fillId="0" borderId="61" xfId="1093" applyNumberFormat="1" applyFont="1" applyFill="1" applyBorder="1"/>
    <xf numFmtId="0" fontId="0" fillId="0" borderId="39" xfId="0" applyFill="1" applyBorder="1"/>
    <xf numFmtId="169" fontId="6" fillId="0" borderId="39" xfId="1093" applyNumberFormat="1" applyFont="1" applyFill="1" applyBorder="1"/>
    <xf numFmtId="169" fontId="6" fillId="0" borderId="39" xfId="1093" applyNumberFormat="1" applyFont="1" applyFill="1" applyBorder="1" applyAlignment="1">
      <alignment wrapText="1"/>
    </xf>
    <xf numFmtId="0" fontId="8" fillId="0" borderId="0" xfId="1093" applyFont="1" applyBorder="1" applyAlignment="1">
      <alignment horizontal="right"/>
    </xf>
    <xf numFmtId="0" fontId="20" fillId="0" borderId="52" xfId="0" applyNumberFormat="1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21" fillId="0" borderId="62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8" fillId="0" borderId="0" xfId="1093" applyFont="1" applyBorder="1" applyAlignment="1"/>
    <xf numFmtId="0" fontId="24" fillId="0" borderId="35" xfId="0" applyFont="1" applyFill="1" applyBorder="1" applyAlignment="1">
      <alignment horizontal="left" vertical="center"/>
    </xf>
    <xf numFmtId="0" fontId="26" fillId="0" borderId="33" xfId="1472" applyFont="1" applyFill="1" applyBorder="1" applyAlignment="1">
      <alignment horizontal="left" wrapText="1"/>
    </xf>
    <xf numFmtId="0" fontId="0" fillId="0" borderId="33" xfId="0" applyBorder="1"/>
    <xf numFmtId="169" fontId="35" fillId="0" borderId="33" xfId="1093" applyNumberFormat="1" applyFont="1" applyBorder="1"/>
    <xf numFmtId="0" fontId="0" fillId="0" borderId="33" xfId="0" applyBorder="1" applyAlignment="1">
      <alignment wrapText="1"/>
    </xf>
    <xf numFmtId="0" fontId="26" fillId="0" borderId="63" xfId="1472" applyFont="1" applyFill="1" applyBorder="1" applyAlignment="1">
      <alignment horizontal="left" wrapText="1"/>
    </xf>
    <xf numFmtId="0" fontId="13" fillId="0" borderId="39" xfId="1093" applyBorder="1"/>
    <xf numFmtId="169" fontId="35" fillId="0" borderId="39" xfId="1093" applyNumberFormat="1" applyFont="1" applyBorder="1"/>
    <xf numFmtId="169" fontId="6" fillId="0" borderId="39" xfId="1093" applyNumberFormat="1" applyFont="1" applyBorder="1"/>
    <xf numFmtId="0" fontId="13" fillId="0" borderId="44" xfId="1093" applyBorder="1"/>
    <xf numFmtId="169" fontId="35" fillId="0" borderId="44" xfId="1093" applyNumberFormat="1" applyFont="1" applyBorder="1"/>
    <xf numFmtId="0" fontId="9" fillId="0" borderId="19" xfId="1093" applyFont="1" applyFill="1" applyBorder="1" applyAlignment="1">
      <alignment horizontal="center"/>
    </xf>
    <xf numFmtId="0" fontId="0" fillId="0" borderId="33" xfId="0" applyFill="1" applyBorder="1" applyAlignment="1">
      <alignment wrapText="1"/>
    </xf>
    <xf numFmtId="0" fontId="7" fillId="0" borderId="64" xfId="1093" applyFont="1" applyFill="1" applyBorder="1" applyAlignment="1">
      <alignment horizontal="center"/>
    </xf>
    <xf numFmtId="0" fontId="24" fillId="0" borderId="55" xfId="0" applyFont="1" applyFill="1" applyBorder="1" applyAlignment="1">
      <alignment horizontal="center" vertical="center"/>
    </xf>
    <xf numFmtId="0" fontId="9" fillId="0" borderId="55" xfId="1093" applyFont="1" applyFill="1" applyBorder="1" applyAlignment="1">
      <alignment horizontal="center"/>
    </xf>
    <xf numFmtId="169" fontId="7" fillId="0" borderId="55" xfId="1093" applyNumberFormat="1" applyFont="1" applyFill="1" applyBorder="1" applyAlignment="1">
      <alignment horizontal="right" vertical="center"/>
    </xf>
    <xf numFmtId="169" fontId="7" fillId="0" borderId="55" xfId="1093" applyNumberFormat="1" applyFont="1" applyFill="1" applyBorder="1" applyAlignment="1"/>
    <xf numFmtId="169" fontId="7" fillId="0" borderId="65" xfId="1093" applyNumberFormat="1" applyFont="1" applyFill="1" applyBorder="1" applyAlignment="1"/>
    <xf numFmtId="0" fontId="9" fillId="0" borderId="66" xfId="0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/>
    <xf numFmtId="168" fontId="6" fillId="0" borderId="51" xfId="0" applyNumberFormat="1" applyFont="1" applyFill="1" applyBorder="1" applyAlignment="1">
      <alignment horizontal="left"/>
    </xf>
    <xf numFmtId="168" fontId="6" fillId="0" borderId="51" xfId="0" applyNumberFormat="1" applyFont="1" applyFill="1" applyBorder="1" applyAlignment="1">
      <alignment horizontal="center"/>
    </xf>
    <xf numFmtId="168" fontId="6" fillId="0" borderId="51" xfId="1471" applyNumberFormat="1" applyFont="1" applyFill="1" applyBorder="1" applyAlignment="1">
      <alignment wrapText="1"/>
    </xf>
    <xf numFmtId="168" fontId="6" fillId="0" borderId="51" xfId="1471" applyNumberFormat="1" applyFont="1" applyFill="1" applyBorder="1" applyAlignment="1">
      <alignment horizontal="center" wrapText="1"/>
    </xf>
    <xf numFmtId="168" fontId="6" fillId="0" borderId="51" xfId="1471" applyNumberFormat="1" applyFont="1" applyFill="1" applyBorder="1" applyAlignment="1"/>
    <xf numFmtId="168" fontId="6" fillId="0" borderId="51" xfId="1471" applyNumberFormat="1" applyFont="1" applyFill="1" applyBorder="1" applyAlignment="1">
      <alignment horizontal="center"/>
    </xf>
    <xf numFmtId="168" fontId="6" fillId="0" borderId="67" xfId="1471" applyNumberFormat="1" applyFont="1" applyFill="1" applyBorder="1" applyAlignment="1">
      <alignment wrapText="1"/>
    </xf>
    <xf numFmtId="168" fontId="6" fillId="0" borderId="67" xfId="1471" applyNumberFormat="1" applyFont="1" applyFill="1" applyBorder="1" applyAlignment="1">
      <alignment horizontal="center" wrapText="1"/>
    </xf>
    <xf numFmtId="0" fontId="6" fillId="0" borderId="68" xfId="0" applyFont="1" applyFill="1" applyBorder="1" applyAlignment="1">
      <alignment horizontal="center"/>
    </xf>
    <xf numFmtId="0" fontId="7" fillId="0" borderId="55" xfId="0" applyFont="1" applyFill="1" applyBorder="1" applyAlignment="1" applyProtection="1">
      <alignment horizontal="center" wrapText="1"/>
    </xf>
    <xf numFmtId="0" fontId="7" fillId="0" borderId="31" xfId="0" applyNumberFormat="1" applyFont="1" applyFill="1" applyBorder="1" applyAlignment="1">
      <alignment horizontal="center" wrapText="1"/>
    </xf>
    <xf numFmtId="0" fontId="7" fillId="0" borderId="51" xfId="0" applyNumberFormat="1" applyFont="1" applyFill="1" applyBorder="1" applyAlignment="1" applyProtection="1">
      <alignment horizontal="left" wrapText="1"/>
    </xf>
    <xf numFmtId="0" fontId="19" fillId="0" borderId="31" xfId="1471" quotePrefix="1" applyNumberFormat="1" applyFont="1" applyFill="1" applyBorder="1" applyAlignment="1">
      <alignment horizontal="center" wrapText="1"/>
    </xf>
    <xf numFmtId="0" fontId="6" fillId="0" borderId="51" xfId="0" applyNumberFormat="1" applyFont="1" applyFill="1" applyBorder="1" applyAlignment="1" applyProtection="1">
      <alignment horizontal="left" wrapText="1"/>
    </xf>
    <xf numFmtId="0" fontId="34" fillId="0" borderId="31" xfId="1471" applyNumberFormat="1" applyFont="1" applyFill="1" applyBorder="1" applyAlignment="1">
      <alignment horizontal="center" wrapText="1"/>
    </xf>
    <xf numFmtId="0" fontId="19" fillId="0" borderId="31" xfId="1471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7" fillId="0" borderId="0" xfId="0" applyFont="1" applyFill="1" applyAlignment="1"/>
    <xf numFmtId="0" fontId="14" fillId="0" borderId="0" xfId="0" applyFont="1" applyFill="1" applyAlignment="1">
      <alignment horizontal="center"/>
    </xf>
    <xf numFmtId="169" fontId="6" fillId="0" borderId="69" xfId="0" applyNumberFormat="1" applyFont="1" applyFill="1" applyBorder="1"/>
    <xf numFmtId="0" fontId="6" fillId="0" borderId="64" xfId="0" quotePrefix="1" applyFont="1" applyFill="1" applyBorder="1" applyAlignment="1">
      <alignment horizontal="center" wrapText="1"/>
    </xf>
    <xf numFmtId="0" fontId="34" fillId="0" borderId="31" xfId="1471" quotePrefix="1" applyNumberFormat="1" applyFont="1" applyFill="1" applyBorder="1" applyAlignment="1">
      <alignment horizontal="center" wrapText="1"/>
    </xf>
    <xf numFmtId="3" fontId="6" fillId="0" borderId="51" xfId="1474" applyNumberFormat="1" applyFont="1" applyFill="1" applyBorder="1"/>
    <xf numFmtId="3" fontId="8" fillId="0" borderId="51" xfId="1474" applyNumberFormat="1" applyFont="1" applyFill="1" applyBorder="1"/>
    <xf numFmtId="168" fontId="6" fillId="0" borderId="51" xfId="989" applyNumberFormat="1" applyFont="1" applyFill="1" applyBorder="1" applyAlignment="1" applyProtection="1">
      <alignment horizontal="left" wrapText="1"/>
    </xf>
    <xf numFmtId="261" fontId="6" fillId="0" borderId="51" xfId="666" applyNumberFormat="1" applyFont="1" applyFill="1" applyBorder="1" applyAlignment="1">
      <alignment horizontal="right"/>
    </xf>
    <xf numFmtId="261" fontId="7" fillId="0" borderId="51" xfId="666" applyNumberFormat="1" applyFont="1" applyFill="1" applyBorder="1" applyAlignment="1">
      <alignment horizontal="right"/>
    </xf>
    <xf numFmtId="261" fontId="7" fillId="0" borderId="19" xfId="666" applyNumberFormat="1" applyFont="1" applyFill="1" applyBorder="1" applyAlignment="1" applyProtection="1">
      <alignment horizontal="right" wrapText="1"/>
    </xf>
    <xf numFmtId="261" fontId="7" fillId="0" borderId="51" xfId="666" applyNumberFormat="1" applyFont="1" applyFill="1" applyBorder="1" applyAlignment="1" applyProtection="1">
      <alignment horizontal="right" wrapText="1"/>
    </xf>
    <xf numFmtId="261" fontId="6" fillId="0" borderId="51" xfId="666" applyNumberFormat="1" applyFont="1" applyFill="1" applyBorder="1" applyAlignment="1" applyProtection="1">
      <alignment horizontal="right" wrapText="1"/>
    </xf>
    <xf numFmtId="261" fontId="6" fillId="0" borderId="70" xfId="666" applyNumberFormat="1" applyFont="1" applyFill="1" applyBorder="1" applyAlignment="1" applyProtection="1">
      <alignment horizontal="right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47" borderId="0" xfId="0" applyFont="1" applyFill="1" applyAlignment="1">
      <alignment horizontal="right"/>
    </xf>
    <xf numFmtId="3" fontId="6" fillId="0" borderId="51" xfId="1474" applyNumberFormat="1" applyFont="1" applyFill="1" applyBorder="1" applyAlignment="1">
      <alignment horizontal="right"/>
    </xf>
    <xf numFmtId="3" fontId="8" fillId="0" borderId="51" xfId="1474" applyNumberFormat="1" applyFont="1" applyFill="1" applyBorder="1" applyAlignment="1">
      <alignment horizontal="right"/>
    </xf>
    <xf numFmtId="170" fontId="10" fillId="0" borderId="51" xfId="0" applyNumberFormat="1" applyFont="1" applyFill="1" applyBorder="1" applyAlignment="1"/>
    <xf numFmtId="263" fontId="10" fillId="0" borderId="51" xfId="0" applyNumberFormat="1" applyFont="1" applyFill="1" applyBorder="1" applyAlignment="1"/>
    <xf numFmtId="170" fontId="10" fillId="0" borderId="70" xfId="0" applyNumberFormat="1" applyFont="1" applyFill="1" applyBorder="1" applyAlignment="1"/>
    <xf numFmtId="168" fontId="6" fillId="0" borderId="51" xfId="0" applyNumberFormat="1" applyFont="1" applyFill="1" applyBorder="1"/>
    <xf numFmtId="170" fontId="10" fillId="0" borderId="0" xfId="0" applyNumberFormat="1" applyFont="1" applyFill="1" applyBorder="1" applyAlignment="1"/>
    <xf numFmtId="169" fontId="10" fillId="0" borderId="0" xfId="0" applyNumberFormat="1" applyFont="1" applyFill="1" applyAlignment="1">
      <alignment horizontal="right"/>
    </xf>
    <xf numFmtId="3" fontId="10" fillId="0" borderId="51" xfId="0" applyNumberFormat="1" applyFont="1" applyFill="1" applyBorder="1" applyAlignment="1"/>
    <xf numFmtId="168" fontId="10" fillId="0" borderId="51" xfId="0" applyNumberFormat="1" applyFont="1" applyFill="1" applyBorder="1" applyAlignment="1"/>
    <xf numFmtId="4" fontId="10" fillId="0" borderId="51" xfId="0" applyNumberFormat="1" applyFont="1" applyFill="1" applyBorder="1" applyAlignment="1"/>
    <xf numFmtId="174" fontId="10" fillId="0" borderId="51" xfId="0" applyNumberFormat="1" applyFont="1" applyFill="1" applyBorder="1" applyAlignment="1"/>
    <xf numFmtId="3" fontId="10" fillId="0" borderId="70" xfId="0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Fill="1" applyAlignment="1"/>
    <xf numFmtId="0" fontId="6" fillId="0" borderId="0" xfId="0" applyFont="1" applyFill="1"/>
    <xf numFmtId="0" fontId="18" fillId="0" borderId="0" xfId="0" applyFont="1" applyFill="1"/>
    <xf numFmtId="0" fontId="8" fillId="0" borderId="0" xfId="0" applyFont="1" applyFill="1"/>
    <xf numFmtId="0" fontId="153" fillId="0" borderId="0" xfId="0" applyFont="1" applyFill="1"/>
    <xf numFmtId="0" fontId="1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7" fillId="0" borderId="71" xfId="0" applyNumberFormat="1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0" fontId="37" fillId="0" borderId="66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 wrapText="1"/>
    </xf>
    <xf numFmtId="261" fontId="7" fillId="0" borderId="72" xfId="666" applyNumberFormat="1" applyFont="1" applyFill="1" applyBorder="1" applyAlignment="1" applyProtection="1">
      <alignment horizontal="right" wrapText="1"/>
    </xf>
    <xf numFmtId="261" fontId="7" fillId="0" borderId="69" xfId="666" applyNumberFormat="1" applyFont="1" applyFill="1" applyBorder="1" applyAlignment="1" applyProtection="1">
      <alignment horizontal="right" wrapText="1"/>
    </xf>
    <xf numFmtId="261" fontId="6" fillId="0" borderId="69" xfId="666" applyNumberFormat="1" applyFont="1" applyFill="1" applyBorder="1" applyAlignment="1" applyProtection="1">
      <alignment horizontal="right" wrapText="1"/>
    </xf>
    <xf numFmtId="261" fontId="6" fillId="0" borderId="69" xfId="666" applyNumberFormat="1" applyFont="1" applyFill="1" applyBorder="1" applyAlignment="1">
      <alignment horizontal="right"/>
    </xf>
    <xf numFmtId="261" fontId="7" fillId="0" borderId="69" xfId="666" applyNumberFormat="1" applyFont="1" applyFill="1" applyBorder="1" applyAlignment="1">
      <alignment horizontal="right"/>
    </xf>
    <xf numFmtId="0" fontId="6" fillId="0" borderId="73" xfId="0" applyFont="1" applyFill="1" applyBorder="1" applyAlignment="1">
      <alignment wrapText="1"/>
    </xf>
    <xf numFmtId="169" fontId="6" fillId="0" borderId="73" xfId="0" applyNumberFormat="1" applyFont="1" applyFill="1" applyBorder="1" applyAlignment="1"/>
    <xf numFmtId="169" fontId="6" fillId="0" borderId="74" xfId="0" applyNumberFormat="1" applyFont="1" applyFill="1" applyBorder="1" applyAlignment="1"/>
    <xf numFmtId="0" fontId="3" fillId="0" borderId="0" xfId="0" applyFont="1" applyFill="1" applyAlignment="1"/>
    <xf numFmtId="0" fontId="8" fillId="0" borderId="0" xfId="0" applyFont="1" applyFill="1" applyAlignment="1">
      <alignment horizontal="right"/>
    </xf>
    <xf numFmtId="0" fontId="36" fillId="0" borderId="0" xfId="0" applyFont="1" applyFill="1"/>
    <xf numFmtId="0" fontId="196" fillId="0" borderId="0" xfId="0" applyFont="1" applyFill="1"/>
    <xf numFmtId="168" fontId="6" fillId="0" borderId="0" xfId="0" applyNumberFormat="1" applyFont="1" applyFill="1"/>
    <xf numFmtId="0" fontId="20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66" xfId="0" applyFont="1" applyFill="1" applyBorder="1" applyAlignment="1">
      <alignment horizontal="center"/>
    </xf>
    <xf numFmtId="0" fontId="37" fillId="0" borderId="0" xfId="0" applyFont="1" applyFill="1" applyAlignment="1">
      <alignment horizontal="center"/>
    </xf>
    <xf numFmtId="3" fontId="6" fillId="0" borderId="64" xfId="0" applyNumberFormat="1" applyFont="1" applyFill="1" applyBorder="1" applyAlignment="1">
      <alignment horizontal="center"/>
    </xf>
    <xf numFmtId="168" fontId="6" fillId="0" borderId="55" xfId="0" applyNumberFormat="1" applyFont="1" applyFill="1" applyBorder="1" applyAlignment="1">
      <alignment horizontal="left"/>
    </xf>
    <xf numFmtId="168" fontId="6" fillId="0" borderId="55" xfId="0" applyNumberFormat="1" applyFont="1" applyFill="1" applyBorder="1" applyAlignment="1">
      <alignment horizontal="center"/>
    </xf>
    <xf numFmtId="168" fontId="6" fillId="0" borderId="51" xfId="0" applyNumberFormat="1" applyFont="1" applyFill="1" applyBorder="1" applyAlignment="1">
      <alignment horizontal="right"/>
    </xf>
    <xf numFmtId="169" fontId="6" fillId="0" borderId="51" xfId="0" applyNumberFormat="1" applyFont="1" applyFill="1" applyBorder="1"/>
    <xf numFmtId="0" fontId="6" fillId="0" borderId="51" xfId="0" applyFont="1" applyFill="1" applyBorder="1" applyAlignment="1">
      <alignment horizontal="justify"/>
    </xf>
    <xf numFmtId="0" fontId="6" fillId="0" borderId="70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169" fontId="6" fillId="0" borderId="51" xfId="0" applyNumberFormat="1" applyFont="1" applyFill="1" applyBorder="1" applyAlignment="1">
      <alignment horizontal="right"/>
    </xf>
    <xf numFmtId="169" fontId="6" fillId="0" borderId="69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168" fontId="6" fillId="0" borderId="51" xfId="1473" applyNumberFormat="1" applyFont="1" applyFill="1" applyBorder="1" applyAlignment="1">
      <alignment horizontal="left"/>
      <protection locked="0"/>
    </xf>
    <xf numFmtId="0" fontId="8" fillId="0" borderId="0" xfId="0" applyFont="1" applyFill="1" applyAlignment="1">
      <alignment horizontal="center"/>
    </xf>
    <xf numFmtId="169" fontId="6" fillId="0" borderId="65" xfId="0" applyNumberFormat="1" applyFont="1" applyFill="1" applyBorder="1"/>
    <xf numFmtId="0" fontId="7" fillId="0" borderId="0" xfId="0" applyFont="1" applyFill="1"/>
    <xf numFmtId="168" fontId="6" fillId="0" borderId="55" xfId="1471" applyNumberFormat="1" applyFont="1" applyFill="1" applyBorder="1" applyAlignment="1">
      <alignment wrapText="1"/>
    </xf>
    <xf numFmtId="0" fontId="6" fillId="0" borderId="51" xfId="0" applyFont="1" applyFill="1" applyBorder="1" applyAlignment="1">
      <alignment horizontal="justify" wrapText="1"/>
    </xf>
    <xf numFmtId="168" fontId="6" fillId="0" borderId="51" xfId="0" applyNumberFormat="1" applyFont="1" applyFill="1" applyBorder="1" applyAlignment="1"/>
    <xf numFmtId="168" fontId="6" fillId="0" borderId="67" xfId="0" applyNumberFormat="1" applyFont="1" applyFill="1" applyBorder="1"/>
    <xf numFmtId="169" fontId="6" fillId="0" borderId="67" xfId="0" applyNumberFormat="1" applyFont="1" applyFill="1" applyBorder="1"/>
    <xf numFmtId="169" fontId="6" fillId="0" borderId="74" xfId="0" applyNumberFormat="1" applyFont="1" applyFill="1" applyBorder="1"/>
    <xf numFmtId="0" fontId="164" fillId="0" borderId="0" xfId="0" applyFont="1" applyFill="1"/>
    <xf numFmtId="1" fontId="6" fillId="0" borderId="0" xfId="0" applyNumberFormat="1" applyFont="1" applyFill="1"/>
    <xf numFmtId="169" fontId="6" fillId="0" borderId="0" xfId="0" applyNumberFormat="1" applyFont="1" applyFill="1"/>
    <xf numFmtId="2" fontId="6" fillId="0" borderId="0" xfId="0" applyNumberFormat="1" applyFont="1" applyFill="1"/>
    <xf numFmtId="0" fontId="10" fillId="0" borderId="0" xfId="0" applyFont="1" applyFill="1" applyAlignment="1">
      <alignment horizontal="center"/>
    </xf>
    <xf numFmtId="0" fontId="41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54" xfId="0" applyFont="1" applyFill="1" applyBorder="1" applyAlignment="1">
      <alignment horizontal="center"/>
    </xf>
    <xf numFmtId="0" fontId="9" fillId="0" borderId="19" xfId="0" applyFont="1" applyFill="1" applyBorder="1" applyAlignment="1"/>
    <xf numFmtId="3" fontId="9" fillId="0" borderId="19" xfId="0" applyNumberFormat="1" applyFont="1" applyFill="1" applyBorder="1" applyAlignment="1"/>
    <xf numFmtId="168" fontId="9" fillId="0" borderId="51" xfId="0" applyNumberFormat="1" applyFont="1" applyFill="1" applyBorder="1" applyAlignment="1"/>
    <xf numFmtId="0" fontId="40" fillId="0" borderId="0" xfId="0" applyFont="1" applyFill="1" applyAlignment="1">
      <alignment horizontal="center"/>
    </xf>
    <xf numFmtId="3" fontId="40" fillId="0" borderId="0" xfId="0" applyNumberFormat="1" applyFont="1" applyFill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51" xfId="0" applyFont="1" applyFill="1" applyBorder="1" applyAlignment="1"/>
    <xf numFmtId="0" fontId="9" fillId="0" borderId="0" xfId="0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0" fontId="10" fillId="0" borderId="78" xfId="0" applyFont="1" applyFill="1" applyBorder="1" applyAlignment="1">
      <alignment horizontal="center"/>
    </xf>
    <xf numFmtId="0" fontId="10" fillId="0" borderId="70" xfId="0" applyFont="1" applyFill="1" applyBorder="1" applyAlignment="1"/>
    <xf numFmtId="3" fontId="10" fillId="0" borderId="0" xfId="0" applyNumberFormat="1" applyFont="1" applyFill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51" xfId="0" applyFont="1" applyFill="1" applyBorder="1" applyAlignment="1"/>
    <xf numFmtId="3" fontId="9" fillId="0" borderId="51" xfId="0" applyNumberFormat="1" applyFont="1" applyFill="1" applyBorder="1" applyAlignment="1"/>
    <xf numFmtId="0" fontId="9" fillId="0" borderId="64" xfId="0" applyFont="1" applyFill="1" applyBorder="1" applyAlignment="1">
      <alignment horizontal="center"/>
    </xf>
    <xf numFmtId="0" fontId="9" fillId="0" borderId="55" xfId="0" applyFont="1" applyFill="1" applyBorder="1" applyAlignment="1"/>
    <xf numFmtId="3" fontId="9" fillId="0" borderId="55" xfId="0" applyNumberFormat="1" applyFont="1" applyFill="1" applyBorder="1" applyAlignment="1"/>
    <xf numFmtId="0" fontId="10" fillId="0" borderId="51" xfId="0" applyFont="1" applyFill="1" applyBorder="1" applyAlignment="1">
      <alignment horizontal="justify"/>
    </xf>
    <xf numFmtId="3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1" fontId="10" fillId="0" borderId="0" xfId="0" applyNumberFormat="1" applyFont="1" applyFill="1" applyAlignment="1"/>
    <xf numFmtId="0" fontId="9" fillId="0" borderId="51" xfId="0" applyFont="1" applyFill="1" applyBorder="1" applyAlignment="1">
      <alignment horizontal="justify"/>
    </xf>
    <xf numFmtId="170" fontId="9" fillId="0" borderId="51" xfId="0" applyNumberFormat="1" applyFont="1" applyFill="1" applyBorder="1" applyAlignment="1"/>
    <xf numFmtId="3" fontId="10" fillId="0" borderId="79" xfId="0" applyNumberFormat="1" applyFont="1" applyFill="1" applyBorder="1" applyAlignment="1"/>
    <xf numFmtId="0" fontId="10" fillId="0" borderId="70" xfId="0" applyFont="1" applyFill="1" applyBorder="1" applyAlignment="1">
      <alignment horizontal="justify"/>
    </xf>
    <xf numFmtId="0" fontId="10" fillId="0" borderId="0" xfId="0" applyFont="1" applyFill="1" applyAlignment="1"/>
    <xf numFmtId="0" fontId="10" fillId="0" borderId="51" xfId="0" applyFont="1" applyFill="1" applyBorder="1"/>
    <xf numFmtId="0" fontId="9" fillId="0" borderId="68" xfId="0" applyFont="1" applyFill="1" applyBorder="1" applyAlignment="1">
      <alignment horizontal="center"/>
    </xf>
    <xf numFmtId="0" fontId="9" fillId="0" borderId="67" xfId="0" applyFont="1" applyFill="1" applyBorder="1" applyAlignment="1">
      <alignment horizontal="justify"/>
    </xf>
    <xf numFmtId="0" fontId="9" fillId="0" borderId="67" xfId="0" applyFont="1" applyFill="1" applyBorder="1" applyAlignment="1"/>
    <xf numFmtId="170" fontId="9" fillId="0" borderId="67" xfId="0" applyNumberFormat="1" applyFont="1" applyFill="1" applyBorder="1" applyAlignment="1"/>
    <xf numFmtId="3" fontId="9" fillId="0" borderId="67" xfId="0" applyNumberFormat="1" applyFont="1" applyFill="1" applyBorder="1" applyAlignment="1"/>
    <xf numFmtId="168" fontId="9" fillId="0" borderId="67" xfId="0" applyNumberFormat="1" applyFont="1" applyFill="1" applyBorder="1" applyAlignment="1"/>
    <xf numFmtId="0" fontId="9" fillId="0" borderId="0" xfId="0" applyFont="1" applyFill="1" applyAlignment="1"/>
    <xf numFmtId="3" fontId="10" fillId="0" borderId="0" xfId="0" applyNumberFormat="1" applyFont="1" applyFill="1"/>
    <xf numFmtId="0" fontId="21" fillId="0" borderId="0" xfId="0" applyFont="1" applyFill="1" applyAlignment="1">
      <alignment horizontal="right"/>
    </xf>
    <xf numFmtId="0" fontId="9" fillId="0" borderId="19" xfId="0" applyFont="1" applyFill="1" applyBorder="1" applyAlignment="1">
      <alignment horizontal="justify"/>
    </xf>
    <xf numFmtId="0" fontId="40" fillId="0" borderId="0" xfId="0" applyFont="1" applyFill="1" applyAlignment="1">
      <alignment horizontal="center" wrapText="1"/>
    </xf>
    <xf numFmtId="3" fontId="10" fillId="0" borderId="51" xfId="0" applyNumberFormat="1" applyFont="1" applyFill="1" applyBorder="1" applyAlignment="1">
      <alignment horizontal="left" wrapText="1"/>
    </xf>
    <xf numFmtId="0" fontId="40" fillId="0" borderId="0" xfId="0" applyFont="1" applyFill="1" applyAlignment="1"/>
    <xf numFmtId="0" fontId="10" fillId="0" borderId="67" xfId="0" applyFont="1" applyFill="1" applyBorder="1" applyAlignment="1"/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66" xfId="0" applyFont="1" applyFill="1" applyBorder="1" applyAlignment="1">
      <alignment horizontal="center" vertical="center" wrapText="1"/>
    </xf>
    <xf numFmtId="0" fontId="7" fillId="0" borderId="64" xfId="1471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3" fontId="7" fillId="0" borderId="80" xfId="1474" applyNumberFormat="1" applyFont="1" applyFill="1" applyBorder="1"/>
    <xf numFmtId="3" fontId="7" fillId="0" borderId="80" xfId="1475" applyNumberFormat="1" applyFont="1" applyFill="1" applyBorder="1"/>
    <xf numFmtId="0" fontId="36" fillId="0" borderId="31" xfId="1471" applyNumberFormat="1" applyFont="1" applyFill="1" applyBorder="1" applyAlignment="1">
      <alignment horizontal="center"/>
    </xf>
    <xf numFmtId="0" fontId="6" fillId="0" borderId="51" xfId="1471" applyNumberFormat="1" applyFont="1" applyFill="1" applyBorder="1" applyAlignment="1"/>
    <xf numFmtId="3" fontId="6" fillId="0" borderId="51" xfId="1475" applyNumberFormat="1" applyFont="1" applyFill="1" applyBorder="1" applyAlignment="1">
      <alignment horizontal="right"/>
    </xf>
    <xf numFmtId="0" fontId="8" fillId="0" borderId="31" xfId="1471" applyNumberFormat="1" applyFont="1" applyFill="1" applyBorder="1" applyAlignment="1">
      <alignment horizontal="center"/>
    </xf>
    <xf numFmtId="0" fontId="8" fillId="0" borderId="51" xfId="1471" applyNumberFormat="1" applyFont="1" applyFill="1" applyBorder="1" applyAlignment="1"/>
    <xf numFmtId="0" fontId="36" fillId="0" borderId="70" xfId="1471" applyNumberFormat="1" applyFont="1" applyFill="1" applyBorder="1" applyAlignment="1"/>
    <xf numFmtId="0" fontId="36" fillId="0" borderId="51" xfId="1471" applyNumberFormat="1" applyFont="1" applyFill="1" applyBorder="1" applyAlignment="1"/>
    <xf numFmtId="0" fontId="36" fillId="0" borderId="81" xfId="0" applyFont="1" applyFill="1" applyBorder="1"/>
    <xf numFmtId="0" fontId="36" fillId="0" borderId="73" xfId="0" applyFont="1" applyFill="1" applyBorder="1"/>
    <xf numFmtId="3" fontId="36" fillId="0" borderId="73" xfId="0" applyNumberFormat="1" applyFont="1" applyFill="1" applyBorder="1"/>
    <xf numFmtId="0" fontId="36" fillId="0" borderId="82" xfId="0" applyFont="1" applyFill="1" applyBorder="1"/>
    <xf numFmtId="3" fontId="36" fillId="0" borderId="0" xfId="0" applyNumberFormat="1" applyFont="1" applyFill="1"/>
    <xf numFmtId="3" fontId="8" fillId="0" borderId="0" xfId="1471" applyNumberFormat="1" applyFont="1" applyFill="1" applyBorder="1" applyAlignment="1">
      <alignment horizontal="left" indent="1"/>
    </xf>
    <xf numFmtId="0" fontId="12" fillId="36" borderId="51" xfId="0" applyFont="1" applyFill="1" applyBorder="1"/>
    <xf numFmtId="0" fontId="12" fillId="47" borderId="0" xfId="0" applyFont="1" applyFill="1" applyAlignment="1">
      <alignment horizontal="center"/>
    </xf>
    <xf numFmtId="0" fontId="12" fillId="47" borderId="0" xfId="0" applyFont="1" applyFill="1"/>
    <xf numFmtId="172" fontId="12" fillId="47" borderId="0" xfId="0" applyNumberFormat="1" applyFont="1" applyFill="1"/>
    <xf numFmtId="170" fontId="12" fillId="47" borderId="0" xfId="0" applyNumberFormat="1" applyFont="1" applyFill="1"/>
    <xf numFmtId="0" fontId="20" fillId="47" borderId="0" xfId="0" applyFont="1" applyFill="1" applyAlignment="1">
      <alignment horizontal="center" vertical="center"/>
    </xf>
    <xf numFmtId="0" fontId="37" fillId="47" borderId="0" xfId="0" applyFont="1" applyFill="1" applyAlignment="1">
      <alignment horizontal="center"/>
    </xf>
    <xf numFmtId="0" fontId="20" fillId="47" borderId="51" xfId="0" applyFont="1" applyFill="1" applyBorder="1"/>
    <xf numFmtId="0" fontId="20" fillId="47" borderId="0" xfId="0" applyFont="1" applyFill="1" applyAlignment="1">
      <alignment horizontal="center"/>
    </xf>
    <xf numFmtId="0" fontId="21" fillId="47" borderId="0" xfId="0" applyFont="1" applyFill="1" applyAlignment="1">
      <alignment horizontal="center"/>
    </xf>
    <xf numFmtId="0" fontId="20" fillId="47" borderId="51" xfId="0" applyFont="1" applyFill="1" applyBorder="1" applyAlignment="1">
      <alignment horizontal="justify" vertical="center"/>
    </xf>
    <xf numFmtId="0" fontId="12" fillId="47" borderId="0" xfId="0" applyFont="1" applyFill="1" applyAlignment="1"/>
    <xf numFmtId="0" fontId="20" fillId="47" borderId="0" xfId="0" applyFont="1" applyFill="1"/>
    <xf numFmtId="0" fontId="12" fillId="47" borderId="0" xfId="0" applyFont="1" applyFill="1" applyAlignment="1">
      <alignment wrapText="1"/>
    </xf>
    <xf numFmtId="0" fontId="20" fillId="47" borderId="51" xfId="0" applyFont="1" applyFill="1" applyBorder="1" applyAlignment="1">
      <alignment wrapText="1"/>
    </xf>
    <xf numFmtId="169" fontId="12" fillId="47" borderId="67" xfId="0" applyNumberFormat="1" applyFont="1" applyFill="1" applyBorder="1" applyAlignment="1">
      <alignment horizontal="right"/>
    </xf>
    <xf numFmtId="169" fontId="12" fillId="47" borderId="74" xfId="0" applyNumberFormat="1" applyFont="1" applyFill="1" applyBorder="1" applyAlignment="1">
      <alignment horizontal="right"/>
    </xf>
    <xf numFmtId="0" fontId="21" fillId="47" borderId="0" xfId="0" applyFont="1" applyFill="1" applyAlignment="1">
      <alignment horizontal="right"/>
    </xf>
    <xf numFmtId="0" fontId="20" fillId="47" borderId="25" xfId="0" applyFont="1" applyFill="1" applyBorder="1" applyAlignment="1">
      <alignment horizontal="center" vertical="center" wrapText="1"/>
    </xf>
    <xf numFmtId="0" fontId="37" fillId="47" borderId="0" xfId="0" applyFont="1" applyFill="1" applyAlignment="1"/>
    <xf numFmtId="0" fontId="37" fillId="47" borderId="0" xfId="0" applyFont="1" applyFill="1" applyAlignment="1">
      <alignment horizontal="right"/>
    </xf>
    <xf numFmtId="0" fontId="12" fillId="47" borderId="64" xfId="0" applyFont="1" applyFill="1" applyBorder="1" applyAlignment="1"/>
    <xf numFmtId="0" fontId="20" fillId="47" borderId="55" xfId="0" applyFont="1" applyFill="1" applyBorder="1" applyAlignment="1"/>
    <xf numFmtId="169" fontId="20" fillId="47" borderId="65" xfId="0" applyNumberFormat="1" applyFont="1" applyFill="1" applyBorder="1" applyAlignment="1">
      <alignment horizontal="right"/>
    </xf>
    <xf numFmtId="0" fontId="20" fillId="47" borderId="31" xfId="0" applyFont="1" applyFill="1" applyBorder="1" applyAlignment="1"/>
    <xf numFmtId="0" fontId="20" fillId="47" borderId="51" xfId="0" applyFont="1" applyFill="1" applyBorder="1" applyAlignment="1"/>
    <xf numFmtId="0" fontId="12" fillId="47" borderId="31" xfId="0" applyFont="1" applyFill="1" applyBorder="1" applyAlignment="1"/>
    <xf numFmtId="0" fontId="12" fillId="47" borderId="51" xfId="0" applyFont="1" applyFill="1" applyBorder="1" applyAlignment="1"/>
    <xf numFmtId="0" fontId="20" fillId="47" borderId="31" xfId="0" applyFont="1" applyFill="1" applyBorder="1" applyAlignment="1">
      <alignment vertical="center"/>
    </xf>
    <xf numFmtId="0" fontId="20" fillId="47" borderId="51" xfId="0" applyFont="1" applyFill="1" applyBorder="1" applyAlignment="1">
      <alignment vertical="center" wrapText="1"/>
    </xf>
    <xf numFmtId="0" fontId="20" fillId="47" borderId="0" xfId="0" applyFont="1" applyFill="1" applyAlignment="1">
      <alignment wrapText="1"/>
    </xf>
    <xf numFmtId="0" fontId="20" fillId="47" borderId="0" xfId="0" applyFont="1" applyFill="1" applyAlignment="1"/>
    <xf numFmtId="0" fontId="20" fillId="47" borderId="0" xfId="0" applyFont="1" applyFill="1" applyAlignment="1">
      <alignment vertical="center"/>
    </xf>
    <xf numFmtId="0" fontId="12" fillId="47" borderId="68" xfId="0" applyFont="1" applyFill="1" applyBorder="1" applyAlignment="1"/>
    <xf numFmtId="0" fontId="12" fillId="47" borderId="67" xfId="0" applyFont="1" applyFill="1" applyBorder="1" applyAlignment="1"/>
    <xf numFmtId="170" fontId="20" fillId="47" borderId="67" xfId="0" applyNumberFormat="1" applyFont="1" applyFill="1" applyBorder="1" applyAlignment="1"/>
    <xf numFmtId="0" fontId="21" fillId="47" borderId="0" xfId="0" applyFont="1" applyFill="1" applyAlignment="1"/>
    <xf numFmtId="172" fontId="21" fillId="47" borderId="0" xfId="0" applyNumberFormat="1" applyFont="1" applyFill="1" applyAlignment="1"/>
    <xf numFmtId="0" fontId="20" fillId="47" borderId="66" xfId="0" applyFont="1" applyFill="1" applyBorder="1" applyAlignment="1">
      <alignment horizontal="center" vertical="center" wrapText="1"/>
    </xf>
    <xf numFmtId="170" fontId="20" fillId="47" borderId="55" xfId="0" applyNumberFormat="1" applyFont="1" applyFill="1" applyBorder="1" applyAlignment="1">
      <alignment horizontal="right"/>
    </xf>
    <xf numFmtId="169" fontId="7" fillId="0" borderId="51" xfId="0" applyNumberFormat="1" applyFont="1" applyFill="1" applyBorder="1"/>
    <xf numFmtId="169" fontId="7" fillId="0" borderId="65" xfId="0" applyNumberFormat="1" applyFont="1" applyFill="1" applyBorder="1"/>
    <xf numFmtId="169" fontId="36" fillId="0" borderId="69" xfId="0" applyNumberFormat="1" applyFont="1" applyFill="1" applyBorder="1"/>
    <xf numFmtId="169" fontId="8" fillId="0" borderId="51" xfId="0" applyNumberFormat="1" applyFont="1" applyFill="1" applyBorder="1"/>
    <xf numFmtId="169" fontId="8" fillId="0" borderId="69" xfId="0" applyNumberFormat="1" applyFont="1" applyFill="1" applyBorder="1"/>
    <xf numFmtId="169" fontId="20" fillId="47" borderId="84" xfId="0" applyNumberFormat="1" applyFont="1" applyFill="1" applyBorder="1" applyAlignment="1">
      <alignment horizontal="right"/>
    </xf>
    <xf numFmtId="168" fontId="12" fillId="47" borderId="84" xfId="0" applyNumberFormat="1" applyFont="1" applyFill="1" applyBorder="1" applyAlignment="1">
      <alignment horizontal="right"/>
    </xf>
    <xf numFmtId="169" fontId="12" fillId="47" borderId="65" xfId="0" applyNumberFormat="1" applyFont="1" applyFill="1" applyBorder="1" applyAlignment="1">
      <alignment horizontal="right"/>
    </xf>
    <xf numFmtId="169" fontId="12" fillId="47" borderId="84" xfId="0" applyNumberFormat="1" applyFont="1" applyFill="1" applyBorder="1" applyAlignment="1">
      <alignment horizontal="right"/>
    </xf>
    <xf numFmtId="0" fontId="12" fillId="47" borderId="31" xfId="0" applyFont="1" applyFill="1" applyBorder="1" applyAlignment="1">
      <alignment vertical="center"/>
    </xf>
    <xf numFmtId="0" fontId="12" fillId="47" borderId="51" xfId="0" applyFont="1" applyFill="1" applyBorder="1" applyAlignment="1">
      <alignment vertical="center" wrapText="1"/>
    </xf>
    <xf numFmtId="169" fontId="12" fillId="47" borderId="84" xfId="0" applyNumberFormat="1" applyFont="1" applyFill="1" applyBorder="1" applyAlignment="1">
      <alignment horizontal="right" vertical="center"/>
    </xf>
    <xf numFmtId="169" fontId="12" fillId="47" borderId="65" xfId="0" applyNumberFormat="1" applyFont="1" applyFill="1" applyBorder="1" applyAlignment="1">
      <alignment horizontal="right" vertical="center"/>
    </xf>
    <xf numFmtId="0" fontId="21" fillId="47" borderId="0" xfId="0" applyFont="1" applyFill="1" applyAlignment="1">
      <alignment horizontal="center" vertical="center"/>
    </xf>
    <xf numFmtId="168" fontId="12" fillId="47" borderId="65" xfId="0" applyNumberFormat="1" applyFont="1" applyFill="1" applyBorder="1" applyAlignment="1">
      <alignment horizontal="right"/>
    </xf>
    <xf numFmtId="169" fontId="20" fillId="47" borderId="84" xfId="0" applyNumberFormat="1" applyFont="1" applyFill="1" applyBorder="1" applyAlignment="1">
      <alignment horizontal="right" vertical="center"/>
    </xf>
    <xf numFmtId="169" fontId="20" fillId="47" borderId="65" xfId="0" applyNumberFormat="1" applyFont="1" applyFill="1" applyBorder="1" applyAlignment="1">
      <alignment horizontal="right" vertical="center"/>
    </xf>
    <xf numFmtId="169" fontId="12" fillId="47" borderId="85" xfId="0" applyNumberFormat="1" applyFont="1" applyFill="1" applyBorder="1" applyAlignment="1">
      <alignment horizontal="right"/>
    </xf>
    <xf numFmtId="0" fontId="21" fillId="47" borderId="0" xfId="0" applyFont="1" applyFill="1"/>
    <xf numFmtId="170" fontId="12" fillId="47" borderId="55" xfId="0" applyNumberFormat="1" applyFont="1" applyFill="1" applyBorder="1" applyAlignment="1">
      <alignment horizontal="right"/>
    </xf>
    <xf numFmtId="170" fontId="12" fillId="47" borderId="55" xfId="0" applyNumberFormat="1" applyFont="1" applyFill="1" applyBorder="1" applyAlignment="1">
      <alignment horizontal="right" vertical="center"/>
    </xf>
    <xf numFmtId="170" fontId="20" fillId="47" borderId="55" xfId="0" applyNumberFormat="1" applyFont="1" applyFill="1" applyBorder="1" applyAlignment="1">
      <alignment horizontal="right" vertical="center"/>
    </xf>
    <xf numFmtId="0" fontId="17" fillId="0" borderId="0" xfId="0" applyFont="1"/>
    <xf numFmtId="0" fontId="186" fillId="0" borderId="0" xfId="0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6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3" fontId="20" fillId="47" borderId="55" xfId="0" applyNumberFormat="1" applyFont="1" applyFill="1" applyBorder="1" applyAlignment="1">
      <alignment horizontal="right"/>
    </xf>
    <xf numFmtId="3" fontId="12" fillId="47" borderId="55" xfId="0" applyNumberFormat="1" applyFont="1" applyFill="1" applyBorder="1" applyAlignment="1">
      <alignment horizontal="right"/>
    </xf>
    <xf numFmtId="3" fontId="12" fillId="47" borderId="55" xfId="0" applyNumberFormat="1" applyFont="1" applyFill="1" applyBorder="1" applyAlignment="1">
      <alignment horizontal="right" vertical="center"/>
    </xf>
    <xf numFmtId="3" fontId="20" fillId="47" borderId="55" xfId="0" applyNumberFormat="1" applyFont="1" applyFill="1" applyBorder="1" applyAlignment="1">
      <alignment horizontal="right" vertical="center"/>
    </xf>
    <xf numFmtId="0" fontId="3" fillId="47" borderId="0" xfId="1093" applyFont="1" applyFill="1" applyBorder="1" applyAlignment="1">
      <alignment horizontal="center"/>
    </xf>
    <xf numFmtId="0" fontId="14" fillId="47" borderId="0" xfId="1093" applyFont="1" applyFill="1" applyBorder="1"/>
    <xf numFmtId="0" fontId="3" fillId="47" borderId="0" xfId="1093" applyFont="1" applyFill="1" applyBorder="1"/>
    <xf numFmtId="0" fontId="14" fillId="47" borderId="0" xfId="1093" applyFont="1" applyFill="1" applyBorder="1" applyAlignment="1">
      <alignment horizontal="right"/>
    </xf>
    <xf numFmtId="0" fontId="17" fillId="36" borderId="0" xfId="1093" applyFont="1" applyFill="1" applyBorder="1"/>
    <xf numFmtId="0" fontId="10" fillId="36" borderId="0" xfId="1093" applyFont="1" applyFill="1" applyBorder="1"/>
    <xf numFmtId="0" fontId="18" fillId="47" borderId="0" xfId="1093" applyFont="1" applyFill="1" applyBorder="1" applyAlignment="1">
      <alignment horizontal="center"/>
    </xf>
    <xf numFmtId="0" fontId="18" fillId="47" borderId="0" xfId="1093" applyFont="1" applyFill="1" applyBorder="1"/>
    <xf numFmtId="0" fontId="22" fillId="47" borderId="0" xfId="1093" applyFont="1" applyFill="1" applyBorder="1" applyAlignment="1">
      <alignment horizontal="center"/>
    </xf>
    <xf numFmtId="0" fontId="8" fillId="47" borderId="0" xfId="1093" applyFont="1" applyFill="1" applyBorder="1" applyAlignment="1">
      <alignment horizontal="right"/>
    </xf>
    <xf numFmtId="0" fontId="9" fillId="47" borderId="86" xfId="0" applyNumberFormat="1" applyFont="1" applyFill="1" applyBorder="1" applyAlignment="1">
      <alignment vertical="center" wrapText="1"/>
    </xf>
    <xf numFmtId="0" fontId="9" fillId="47" borderId="87" xfId="0" applyNumberFormat="1" applyFont="1" applyFill="1" applyBorder="1" applyAlignment="1">
      <alignment vertical="center" wrapText="1"/>
    </xf>
    <xf numFmtId="0" fontId="9" fillId="47" borderId="52" xfId="1093" applyFont="1" applyFill="1" applyBorder="1" applyAlignment="1">
      <alignment horizontal="center" vertical="center" wrapText="1"/>
    </xf>
    <xf numFmtId="0" fontId="9" fillId="47" borderId="22" xfId="1093" applyFont="1" applyFill="1" applyBorder="1" applyAlignment="1">
      <alignment horizontal="center" vertical="center" wrapText="1"/>
    </xf>
    <xf numFmtId="0" fontId="9" fillId="47" borderId="88" xfId="0" applyNumberFormat="1" applyFont="1" applyFill="1" applyBorder="1" applyAlignment="1">
      <alignment horizontal="center" vertical="center" wrapText="1"/>
    </xf>
    <xf numFmtId="0" fontId="3" fillId="36" borderId="0" xfId="1093" applyFont="1" applyFill="1"/>
    <xf numFmtId="0" fontId="9" fillId="47" borderId="89" xfId="0" applyNumberFormat="1" applyFont="1" applyFill="1" applyBorder="1" applyAlignment="1">
      <alignment horizontal="center" vertical="center" wrapText="1"/>
    </xf>
    <xf numFmtId="0" fontId="9" fillId="47" borderId="90" xfId="0" applyNumberFormat="1" applyFont="1" applyFill="1" applyBorder="1" applyAlignment="1">
      <alignment horizontal="center" vertical="center" wrapText="1"/>
    </xf>
    <xf numFmtId="0" fontId="9" fillId="47" borderId="91" xfId="0" applyNumberFormat="1" applyFont="1" applyFill="1" applyBorder="1" applyAlignment="1">
      <alignment horizontal="center" vertical="center" wrapText="1"/>
    </xf>
    <xf numFmtId="0" fontId="3" fillId="36" borderId="0" xfId="1093" applyFont="1" applyFill="1" applyAlignment="1">
      <alignment horizontal="center" vertical="center" wrapText="1"/>
    </xf>
    <xf numFmtId="0" fontId="40" fillId="47" borderId="71" xfId="0" applyNumberFormat="1" applyFont="1" applyFill="1" applyBorder="1" applyAlignment="1">
      <alignment horizontal="center" vertical="center" wrapText="1"/>
    </xf>
    <xf numFmtId="0" fontId="40" fillId="47" borderId="2" xfId="0" applyNumberFormat="1" applyFont="1" applyFill="1" applyBorder="1" applyAlignment="1">
      <alignment horizontal="center" vertical="center" wrapText="1"/>
    </xf>
    <xf numFmtId="0" fontId="40" fillId="47" borderId="25" xfId="0" applyNumberFormat="1" applyFont="1" applyFill="1" applyBorder="1" applyAlignment="1">
      <alignment horizontal="center" vertical="center" wrapText="1"/>
    </xf>
    <xf numFmtId="0" fontId="40" fillId="47" borderId="66" xfId="0" applyNumberFormat="1" applyFont="1" applyFill="1" applyBorder="1" applyAlignment="1">
      <alignment horizontal="center" vertical="center" wrapText="1"/>
    </xf>
    <xf numFmtId="0" fontId="187" fillId="36" borderId="0" xfId="1093" applyFont="1" applyFill="1" applyAlignment="1">
      <alignment horizontal="center" vertical="center" wrapText="1"/>
    </xf>
    <xf numFmtId="49" fontId="188" fillId="47" borderId="92" xfId="1469" applyNumberFormat="1" applyFont="1" applyFill="1" applyBorder="1" applyAlignment="1">
      <alignment horizontal="center" wrapText="1"/>
    </xf>
    <xf numFmtId="49" fontId="188" fillId="47" borderId="35" xfId="1469" applyNumberFormat="1" applyFont="1" applyFill="1" applyBorder="1" applyAlignment="1">
      <alignment horizontal="left" wrapText="1"/>
    </xf>
    <xf numFmtId="169" fontId="34" fillId="47" borderId="35" xfId="1469" applyNumberFormat="1" applyFont="1" applyFill="1" applyBorder="1" applyAlignment="1">
      <alignment horizontal="right" wrapText="1"/>
    </xf>
    <xf numFmtId="169" fontId="34" fillId="47" borderId="37" xfId="1469" applyNumberFormat="1" applyFont="1" applyFill="1" applyBorder="1" applyAlignment="1">
      <alignment horizontal="right" wrapText="1"/>
    </xf>
    <xf numFmtId="0" fontId="23" fillId="36" borderId="0" xfId="1093" applyFont="1" applyFill="1" applyBorder="1" applyAlignment="1"/>
    <xf numFmtId="49" fontId="189" fillId="47" borderId="36" xfId="1469" applyNumberFormat="1" applyFont="1" applyFill="1" applyBorder="1" applyAlignment="1">
      <alignment horizontal="center" wrapText="1"/>
    </xf>
    <xf numFmtId="49" fontId="189" fillId="47" borderId="33" xfId="1469" applyNumberFormat="1" applyFont="1" applyFill="1" applyBorder="1" applyAlignment="1">
      <alignment horizontal="left" wrapText="1"/>
    </xf>
    <xf numFmtId="169" fontId="19" fillId="47" borderId="33" xfId="1469" applyNumberFormat="1" applyFont="1" applyFill="1" applyBorder="1" applyAlignment="1">
      <alignment horizontal="right" wrapText="1"/>
    </xf>
    <xf numFmtId="169" fontId="19" fillId="47" borderId="47" xfId="1469" applyNumberFormat="1" applyFont="1" applyFill="1" applyBorder="1" applyAlignment="1">
      <alignment horizontal="right" wrapText="1"/>
    </xf>
    <xf numFmtId="0" fontId="3" fillId="36" borderId="0" xfId="1093" applyFont="1" applyFill="1" applyBorder="1" applyAlignment="1"/>
    <xf numFmtId="49" fontId="189" fillId="47" borderId="38" xfId="1469" applyNumberFormat="1" applyFont="1" applyFill="1" applyBorder="1" applyAlignment="1">
      <alignment horizontal="center" vertical="center" wrapText="1"/>
    </xf>
    <xf numFmtId="49" fontId="189" fillId="47" borderId="39" xfId="1469" applyNumberFormat="1" applyFont="1" applyFill="1" applyBorder="1" applyAlignment="1">
      <alignment horizontal="left" vertical="center" wrapText="1"/>
    </xf>
    <xf numFmtId="169" fontId="19" fillId="47" borderId="39" xfId="1469" applyNumberFormat="1" applyFont="1" applyFill="1" applyBorder="1" applyAlignment="1">
      <alignment horizontal="right" wrapText="1"/>
    </xf>
    <xf numFmtId="169" fontId="19" fillId="47" borderId="48" xfId="1469" applyNumberFormat="1" applyFont="1" applyFill="1" applyBorder="1" applyAlignment="1">
      <alignment horizontal="right" wrapText="1"/>
    </xf>
    <xf numFmtId="0" fontId="190" fillId="47" borderId="0" xfId="1093" quotePrefix="1" applyFont="1" applyFill="1" applyBorder="1" applyAlignment="1">
      <alignment wrapText="1"/>
    </xf>
    <xf numFmtId="0" fontId="7" fillId="47" borderId="0" xfId="1093" applyFont="1" applyFill="1" applyBorder="1"/>
    <xf numFmtId="0" fontId="14" fillId="47" borderId="0" xfId="1093" applyFont="1" applyFill="1" applyBorder="1" applyAlignment="1">
      <alignment horizontal="right" wrapText="1"/>
    </xf>
    <xf numFmtId="0" fontId="191" fillId="0" borderId="0" xfId="1093" applyFont="1" applyFill="1" applyBorder="1"/>
    <xf numFmtId="0" fontId="7" fillId="47" borderId="0" xfId="1093" applyFont="1" applyFill="1" applyBorder="1" applyAlignment="1"/>
    <xf numFmtId="0" fontId="28" fillId="0" borderId="0" xfId="1093" applyFont="1"/>
    <xf numFmtId="0" fontId="28" fillId="0" borderId="0" xfId="1093" applyFont="1" applyAlignment="1">
      <alignment horizontal="center" vertical="center" wrapText="1"/>
    </xf>
    <xf numFmtId="0" fontId="21" fillId="47" borderId="93" xfId="0" applyNumberFormat="1" applyFont="1" applyFill="1" applyBorder="1" applyAlignment="1">
      <alignment horizontal="center" vertical="center" wrapText="1"/>
    </xf>
    <xf numFmtId="0" fontId="21" fillId="47" borderId="5" xfId="0" applyNumberFormat="1" applyFont="1" applyFill="1" applyBorder="1" applyAlignment="1">
      <alignment horizontal="center" vertical="center" wrapText="1"/>
    </xf>
    <xf numFmtId="0" fontId="21" fillId="47" borderId="5" xfId="1093" applyFont="1" applyFill="1" applyBorder="1" applyAlignment="1">
      <alignment horizontal="center"/>
    </xf>
    <xf numFmtId="0" fontId="21" fillId="47" borderId="66" xfId="1093" applyFont="1" applyFill="1" applyBorder="1" applyAlignment="1">
      <alignment horizontal="center"/>
    </xf>
    <xf numFmtId="0" fontId="192" fillId="0" borderId="0" xfId="1093" applyFont="1" applyFill="1" applyBorder="1" applyAlignment="1">
      <alignment horizontal="center"/>
    </xf>
    <xf numFmtId="49" fontId="34" fillId="47" borderId="64" xfId="1470" applyNumberFormat="1" applyFont="1" applyFill="1" applyBorder="1" applyAlignment="1">
      <alignment horizontal="center" wrapText="1"/>
    </xf>
    <xf numFmtId="49" fontId="34" fillId="47" borderId="55" xfId="1470" applyNumberFormat="1" applyFont="1" applyFill="1" applyBorder="1" applyAlignment="1">
      <alignment horizontal="left" wrapText="1"/>
    </xf>
    <xf numFmtId="169" fontId="34" fillId="47" borderId="94" xfId="1470" applyNumberFormat="1" applyFont="1" applyFill="1" applyBorder="1" applyAlignment="1">
      <alignment horizontal="right" wrapText="1"/>
    </xf>
    <xf numFmtId="169" fontId="34" fillId="47" borderId="95" xfId="1470" applyNumberFormat="1" applyFont="1" applyFill="1" applyBorder="1" applyAlignment="1">
      <alignment horizontal="right" wrapText="1"/>
    </xf>
    <xf numFmtId="0" fontId="29" fillId="0" borderId="0" xfId="1093" applyFont="1" applyFill="1" applyBorder="1" applyAlignment="1"/>
    <xf numFmtId="49" fontId="19" fillId="47" borderId="31" xfId="1470" applyNumberFormat="1" applyFont="1" applyFill="1" applyBorder="1" applyAlignment="1">
      <alignment horizontal="center" wrapText="1"/>
    </xf>
    <xf numFmtId="49" fontId="19" fillId="47" borderId="51" xfId="1470" applyNumberFormat="1" applyFont="1" applyFill="1" applyBorder="1" applyAlignment="1">
      <alignment horizontal="left" wrapText="1"/>
    </xf>
    <xf numFmtId="169" fontId="19" fillId="47" borderId="96" xfId="1470" applyNumberFormat="1" applyFont="1" applyFill="1" applyBorder="1" applyAlignment="1">
      <alignment horizontal="right" wrapText="1"/>
    </xf>
    <xf numFmtId="169" fontId="19" fillId="47" borderId="97" xfId="1470" applyNumberFormat="1" applyFont="1" applyFill="1" applyBorder="1" applyAlignment="1">
      <alignment horizontal="right" wrapText="1"/>
    </xf>
    <xf numFmtId="0" fontId="28" fillId="0" borderId="0" xfId="1093" applyFont="1" applyFill="1" applyBorder="1" applyAlignment="1"/>
    <xf numFmtId="49" fontId="19" fillId="47" borderId="68" xfId="1470" applyNumberFormat="1" applyFont="1" applyFill="1" applyBorder="1" applyAlignment="1">
      <alignment horizontal="center" wrapText="1"/>
    </xf>
    <xf numFmtId="49" fontId="19" fillId="47" borderId="67" xfId="1470" applyNumberFormat="1" applyFont="1" applyFill="1" applyBorder="1" applyAlignment="1">
      <alignment horizontal="left" wrapText="1"/>
    </xf>
    <xf numFmtId="169" fontId="19" fillId="47" borderId="98" xfId="1470" applyNumberFormat="1" applyFont="1" applyFill="1" applyBorder="1" applyAlignment="1">
      <alignment horizontal="right" wrapText="1"/>
    </xf>
    <xf numFmtId="169" fontId="19" fillId="47" borderId="99" xfId="1470" applyNumberFormat="1" applyFont="1" applyFill="1" applyBorder="1" applyAlignment="1">
      <alignment horizontal="right" wrapText="1"/>
    </xf>
    <xf numFmtId="0" fontId="28" fillId="47" borderId="0" xfId="1093" applyFont="1" applyFill="1" applyBorder="1"/>
    <xf numFmtId="0" fontId="28" fillId="47" borderId="0" xfId="1093" applyFont="1" applyFill="1" applyBorder="1" applyAlignment="1">
      <alignment horizontal="center"/>
    </xf>
    <xf numFmtId="168" fontId="12" fillId="47" borderId="55" xfId="0" applyNumberFormat="1" applyFont="1" applyFill="1" applyBorder="1" applyAlignment="1">
      <alignment horizontal="right"/>
    </xf>
    <xf numFmtId="172" fontId="12" fillId="47" borderId="55" xfId="0" applyNumberFormat="1" applyFont="1" applyFill="1" applyBorder="1" applyAlignment="1">
      <alignment horizontal="right"/>
    </xf>
    <xf numFmtId="171" fontId="12" fillId="47" borderId="55" xfId="0" applyNumberFormat="1" applyFont="1" applyFill="1" applyBorder="1" applyAlignment="1">
      <alignment horizontal="right"/>
    </xf>
    <xf numFmtId="43" fontId="7" fillId="0" borderId="0" xfId="0" applyNumberFormat="1" applyFont="1" applyFill="1" applyAlignment="1">
      <alignment horizontal="center" wrapText="1"/>
    </xf>
    <xf numFmtId="169" fontId="37" fillId="47" borderId="0" xfId="0" applyNumberFormat="1" applyFont="1" applyFill="1" applyAlignment="1">
      <alignment horizontal="center"/>
    </xf>
    <xf numFmtId="169" fontId="12" fillId="47" borderId="0" xfId="0" applyNumberFormat="1" applyFont="1" applyFill="1"/>
    <xf numFmtId="169" fontId="20" fillId="47" borderId="0" xfId="0" applyNumberFormat="1" applyFont="1" applyFill="1" applyAlignment="1">
      <alignment horizontal="center" vertical="center"/>
    </xf>
    <xf numFmtId="169" fontId="12" fillId="47" borderId="0" xfId="0" applyNumberFormat="1" applyFont="1" applyFill="1" applyAlignment="1">
      <alignment horizontal="center"/>
    </xf>
    <xf numFmtId="169" fontId="20" fillId="47" borderId="0" xfId="0" applyNumberFormat="1" applyFont="1" applyFill="1" applyAlignment="1">
      <alignment horizontal="center"/>
    </xf>
    <xf numFmtId="169" fontId="21" fillId="47" borderId="0" xfId="0" applyNumberFormat="1" applyFont="1" applyFill="1" applyAlignment="1">
      <alignment horizontal="center"/>
    </xf>
    <xf numFmtId="169" fontId="12" fillId="47" borderId="0" xfId="0" applyNumberFormat="1" applyFont="1" applyFill="1" applyAlignment="1"/>
    <xf numFmtId="169" fontId="20" fillId="47" borderId="0" xfId="0" applyNumberFormat="1" applyFont="1" applyFill="1"/>
    <xf numFmtId="169" fontId="12" fillId="47" borderId="0" xfId="0" applyNumberFormat="1" applyFont="1" applyFill="1" applyAlignment="1">
      <alignment wrapText="1"/>
    </xf>
    <xf numFmtId="169" fontId="198" fillId="47" borderId="0" xfId="0" applyNumberFormat="1" applyFont="1" applyFill="1"/>
    <xf numFmtId="0" fontId="198" fillId="47" borderId="0" xfId="0" applyFont="1" applyFill="1"/>
    <xf numFmtId="169" fontId="199" fillId="47" borderId="0" xfId="0" applyNumberFormat="1" applyFont="1" applyFill="1" applyAlignment="1">
      <alignment horizontal="center"/>
    </xf>
    <xf numFmtId="0" fontId="199" fillId="47" borderId="0" xfId="0" applyFont="1" applyFill="1" applyAlignment="1">
      <alignment horizontal="center"/>
    </xf>
    <xf numFmtId="0" fontId="10" fillId="48" borderId="31" xfId="0" applyFont="1" applyFill="1" applyBorder="1" applyAlignment="1">
      <alignment horizontal="center"/>
    </xf>
    <xf numFmtId="0" fontId="40" fillId="48" borderId="0" xfId="0" applyFont="1" applyFill="1" applyAlignment="1">
      <alignment horizontal="center"/>
    </xf>
    <xf numFmtId="3" fontId="40" fillId="48" borderId="0" xfId="0" applyNumberFormat="1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0" fontId="200" fillId="0" borderId="31" xfId="0" applyFont="1" applyFill="1" applyBorder="1" applyAlignment="1">
      <alignment horizontal="center"/>
    </xf>
    <xf numFmtId="0" fontId="201" fillId="0" borderId="0" xfId="0" applyFont="1" applyFill="1" applyAlignment="1">
      <alignment horizontal="center"/>
    </xf>
    <xf numFmtId="168" fontId="201" fillId="0" borderId="0" xfId="0" applyNumberFormat="1" applyFont="1" applyFill="1" applyAlignment="1">
      <alignment horizontal="center"/>
    </xf>
    <xf numFmtId="168" fontId="40" fillId="0" borderId="0" xfId="0" applyNumberFormat="1" applyFont="1" applyFill="1" applyAlignment="1">
      <alignment horizontal="center"/>
    </xf>
    <xf numFmtId="168" fontId="41" fillId="0" borderId="0" xfId="0" applyNumberFormat="1" applyFont="1" applyFill="1" applyAlignment="1">
      <alignment horizontal="center"/>
    </xf>
    <xf numFmtId="168" fontId="10" fillId="0" borderId="31" xfId="0" applyNumberFormat="1" applyFont="1" applyFill="1" applyBorder="1" applyAlignment="1">
      <alignment horizontal="center"/>
    </xf>
    <xf numFmtId="168" fontId="10" fillId="0" borderId="0" xfId="0" applyNumberFormat="1" applyFont="1" applyFill="1" applyAlignment="1"/>
    <xf numFmtId="0" fontId="202" fillId="0" borderId="31" xfId="0" applyFont="1" applyFill="1" applyBorder="1" applyAlignment="1">
      <alignment horizontal="center"/>
    </xf>
    <xf numFmtId="0" fontId="202" fillId="0" borderId="0" xfId="0" applyFont="1" applyFill="1" applyAlignment="1"/>
    <xf numFmtId="0" fontId="203" fillId="0" borderId="0" xfId="0" applyFont="1" applyFill="1" applyAlignment="1">
      <alignment horizontal="center"/>
    </xf>
    <xf numFmtId="168" fontId="40" fillId="0" borderId="0" xfId="0" applyNumberFormat="1" applyFont="1" applyFill="1" applyAlignment="1">
      <alignment horizontal="center" wrapText="1"/>
    </xf>
    <xf numFmtId="168" fontId="9" fillId="0" borderId="0" xfId="0" applyNumberFormat="1" applyFont="1" applyFill="1" applyAlignment="1"/>
    <xf numFmtId="0" fontId="198" fillId="47" borderId="0" xfId="0" applyFont="1" applyFill="1" applyAlignment="1"/>
    <xf numFmtId="0" fontId="20" fillId="0" borderId="105" xfId="0" applyFont="1" applyFill="1" applyBorder="1" applyAlignment="1">
      <alignment horizontal="center" vertical="center"/>
    </xf>
    <xf numFmtId="0" fontId="20" fillId="0" borderId="106" xfId="0" applyFont="1" applyFill="1" applyBorder="1" applyAlignment="1">
      <alignment horizontal="center" vertical="center"/>
    </xf>
    <xf numFmtId="0" fontId="20" fillId="0" borderId="10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20" fillId="0" borderId="108" xfId="0" applyFont="1" applyFill="1" applyBorder="1" applyAlignment="1">
      <alignment horizontal="center" vertical="center"/>
    </xf>
    <xf numFmtId="0" fontId="20" fillId="0" borderId="93" xfId="0" applyFont="1" applyFill="1" applyBorder="1" applyAlignment="1">
      <alignment horizontal="center" vertical="center"/>
    </xf>
    <xf numFmtId="0" fontId="20" fillId="0" borderId="105" xfId="0" applyFont="1" applyFill="1" applyBorder="1" applyAlignment="1">
      <alignment horizontal="center" vertical="center" wrapText="1"/>
    </xf>
    <xf numFmtId="0" fontId="20" fillId="0" borderId="106" xfId="0" applyFont="1" applyFill="1" applyBorder="1" applyAlignment="1">
      <alignment horizontal="center" vertical="center" wrapText="1"/>
    </xf>
    <xf numFmtId="0" fontId="20" fillId="0" borderId="109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83" xfId="0" applyFont="1" applyFill="1" applyBorder="1" applyAlignment="1">
      <alignment horizontal="center" vertical="center" wrapText="1"/>
    </xf>
    <xf numFmtId="0" fontId="186" fillId="0" borderId="0" xfId="0" applyFont="1" applyAlignment="1">
      <alignment horizontal="center"/>
    </xf>
    <xf numFmtId="0" fontId="186" fillId="0" borderId="0" xfId="0" applyFont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wrapText="1"/>
    </xf>
    <xf numFmtId="0" fontId="9" fillId="0" borderId="8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100" xfId="0" applyNumberFormat="1" applyFont="1" applyFill="1" applyBorder="1" applyAlignment="1">
      <alignment horizontal="center" vertical="center" wrapText="1"/>
    </xf>
    <xf numFmtId="0" fontId="9" fillId="0" borderId="77" xfId="0" applyNumberFormat="1" applyFont="1" applyFill="1" applyBorder="1" applyAlignment="1">
      <alignment horizontal="center" vertical="center" wrapText="1"/>
    </xf>
    <xf numFmtId="0" fontId="9" fillId="0" borderId="101" xfId="0" applyNumberFormat="1" applyFont="1" applyFill="1" applyBorder="1" applyAlignment="1">
      <alignment horizontal="center" vertical="center" wrapText="1"/>
    </xf>
    <xf numFmtId="0" fontId="9" fillId="0" borderId="78" xfId="0" applyNumberFormat="1" applyFont="1" applyFill="1" applyBorder="1" applyAlignment="1">
      <alignment horizontal="center" vertical="center" wrapText="1"/>
    </xf>
    <xf numFmtId="0" fontId="9" fillId="0" borderId="102" xfId="0" applyNumberFormat="1" applyFont="1" applyFill="1" applyBorder="1" applyAlignment="1">
      <alignment horizontal="center" vertical="center" wrapText="1"/>
    </xf>
    <xf numFmtId="0" fontId="9" fillId="0" borderId="7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wrapText="1"/>
    </xf>
    <xf numFmtId="0" fontId="20" fillId="0" borderId="103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88" xfId="0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04" xfId="0" applyFont="1" applyFill="1" applyBorder="1" applyAlignment="1">
      <alignment horizontal="center" vertical="center" wrapText="1"/>
    </xf>
    <xf numFmtId="0" fontId="20" fillId="0" borderId="105" xfId="0" applyFont="1" applyFill="1" applyBorder="1" applyAlignment="1">
      <alignment horizontal="center" vertical="center"/>
    </xf>
    <xf numFmtId="0" fontId="20" fillId="0" borderId="106" xfId="0" applyFont="1" applyFill="1" applyBorder="1" applyAlignment="1">
      <alignment horizontal="center" vertical="center"/>
    </xf>
    <xf numFmtId="0" fontId="20" fillId="0" borderId="107" xfId="0" applyFont="1" applyFill="1" applyBorder="1" applyAlignment="1">
      <alignment horizontal="center" vertical="center"/>
    </xf>
    <xf numFmtId="0" fontId="196" fillId="0" borderId="0" xfId="0" applyFont="1" applyFill="1" applyAlignment="1">
      <alignment horizontal="center"/>
    </xf>
    <xf numFmtId="0" fontId="20" fillId="0" borderId="8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20" fillId="0" borderId="108" xfId="0" applyFont="1" applyFill="1" applyBorder="1" applyAlignment="1">
      <alignment horizontal="center" vertical="center"/>
    </xf>
    <xf numFmtId="0" fontId="20" fillId="0" borderId="93" xfId="0" applyFont="1" applyFill="1" applyBorder="1" applyAlignment="1">
      <alignment horizontal="center" vertical="center"/>
    </xf>
    <xf numFmtId="0" fontId="20" fillId="0" borderId="87" xfId="0" applyFont="1" applyFill="1" applyBorder="1" applyAlignment="1">
      <alignment horizontal="justify" vertical="center"/>
    </xf>
    <xf numFmtId="0" fontId="20" fillId="0" borderId="5" xfId="0" applyFont="1" applyFill="1" applyBorder="1" applyAlignment="1">
      <alignment horizontal="justify" vertical="center"/>
    </xf>
    <xf numFmtId="0" fontId="9" fillId="0" borderId="108" xfId="0" applyNumberFormat="1" applyFont="1" applyFill="1" applyBorder="1" applyAlignment="1">
      <alignment horizontal="center" vertical="center" wrapText="1"/>
    </xf>
    <xf numFmtId="0" fontId="11" fillId="0" borderId="93" xfId="0" applyFont="1" applyFill="1" applyBorder="1" applyAlignment="1">
      <alignment horizontal="center" vertical="center" wrapText="1"/>
    </xf>
    <xf numFmtId="0" fontId="9" fillId="0" borderId="9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3" fillId="0" borderId="105" xfId="1093" applyFont="1" applyFill="1" applyBorder="1" applyAlignment="1">
      <alignment horizontal="center" vertical="center" wrapText="1"/>
    </xf>
    <xf numFmtId="0" fontId="23" fillId="0" borderId="106" xfId="1093" applyFont="1" applyFill="1" applyBorder="1" applyAlignment="1">
      <alignment horizontal="center" vertical="center" wrapText="1"/>
    </xf>
    <xf numFmtId="0" fontId="23" fillId="0" borderId="107" xfId="1093" applyFont="1" applyFill="1" applyBorder="1" applyAlignment="1">
      <alignment horizontal="center" vertical="center" wrapText="1"/>
    </xf>
    <xf numFmtId="0" fontId="7" fillId="0" borderId="0" xfId="1093" applyFont="1" applyFill="1" applyBorder="1" applyAlignment="1">
      <alignment horizontal="center"/>
    </xf>
    <xf numFmtId="0" fontId="14" fillId="0" borderId="0" xfId="1093" applyFont="1" applyFill="1" applyBorder="1" applyAlignment="1">
      <alignment horizontal="center"/>
    </xf>
    <xf numFmtId="0" fontId="23" fillId="0" borderId="103" xfId="1093" quotePrefix="1" applyFont="1" applyFill="1" applyBorder="1" applyAlignment="1">
      <alignment horizontal="center" vertical="center" wrapText="1"/>
    </xf>
    <xf numFmtId="0" fontId="23" fillId="0" borderId="22" xfId="1093" quotePrefix="1" applyFont="1" applyFill="1" applyBorder="1" applyAlignment="1">
      <alignment horizontal="center" vertical="center" wrapText="1"/>
    </xf>
    <xf numFmtId="0" fontId="23" fillId="0" borderId="52" xfId="1093" quotePrefix="1" applyFont="1" applyFill="1" applyBorder="1" applyAlignment="1">
      <alignment horizontal="center" vertical="center" wrapText="1"/>
    </xf>
    <xf numFmtId="0" fontId="9" fillId="0" borderId="105" xfId="0" applyNumberFormat="1" applyFont="1" applyFill="1" applyBorder="1" applyAlignment="1">
      <alignment horizontal="center" vertical="center" wrapText="1"/>
    </xf>
    <xf numFmtId="0" fontId="9" fillId="0" borderId="106" xfId="0" applyNumberFormat="1" applyFont="1" applyFill="1" applyBorder="1" applyAlignment="1">
      <alignment horizontal="center" vertical="center" wrapText="1"/>
    </xf>
    <xf numFmtId="0" fontId="9" fillId="0" borderId="109" xfId="0" applyNumberFormat="1" applyFont="1" applyFill="1" applyBorder="1" applyAlignment="1">
      <alignment horizontal="center" vertical="center" wrapText="1"/>
    </xf>
    <xf numFmtId="0" fontId="9" fillId="0" borderId="105" xfId="1093" applyFont="1" applyFill="1" applyBorder="1" applyAlignment="1">
      <alignment horizontal="center" vertical="center" wrapText="1"/>
    </xf>
    <xf numFmtId="0" fontId="9" fillId="0" borderId="106" xfId="1093" applyFont="1" applyFill="1" applyBorder="1" applyAlignment="1">
      <alignment horizontal="center" vertical="center" wrapText="1"/>
    </xf>
    <xf numFmtId="0" fontId="9" fillId="0" borderId="107" xfId="1093" applyFont="1" applyFill="1" applyBorder="1" applyAlignment="1">
      <alignment horizontal="center" vertical="center" wrapText="1"/>
    </xf>
    <xf numFmtId="0" fontId="20" fillId="0" borderId="108" xfId="0" applyNumberFormat="1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7" fillId="0" borderId="0" xfId="1093" applyFont="1" applyFill="1" applyBorder="1" applyAlignment="1">
      <alignment horizontal="center" wrapText="1"/>
    </xf>
    <xf numFmtId="0" fontId="20" fillId="0" borderId="90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3" fillId="0" borderId="110" xfId="1093" quotePrefix="1" applyNumberFormat="1" applyFont="1" applyBorder="1" applyAlignment="1">
      <alignment horizontal="center" vertical="center" wrapText="1"/>
    </xf>
    <xf numFmtId="0" fontId="23" fillId="0" borderId="43" xfId="1093" applyNumberFormat="1" applyFont="1" applyBorder="1" applyAlignment="1">
      <alignment horizontal="center" vertical="center" wrapText="1"/>
    </xf>
    <xf numFmtId="0" fontId="9" fillId="0" borderId="90" xfId="1093" applyFont="1" applyFill="1" applyBorder="1" applyAlignment="1">
      <alignment horizontal="center" vertical="center" wrapText="1"/>
    </xf>
    <xf numFmtId="0" fontId="9" fillId="0" borderId="2" xfId="1093" applyFont="1" applyFill="1" applyBorder="1" applyAlignment="1">
      <alignment horizontal="center" vertical="center" wrapText="1"/>
    </xf>
    <xf numFmtId="0" fontId="31" fillId="0" borderId="110" xfId="1093" applyFont="1" applyFill="1" applyBorder="1" applyAlignment="1">
      <alignment horizontal="center" vertical="center"/>
    </xf>
    <xf numFmtId="0" fontId="9" fillId="0" borderId="91" xfId="1093" applyFont="1" applyFill="1" applyBorder="1" applyAlignment="1">
      <alignment horizontal="center" vertical="center" wrapText="1"/>
    </xf>
    <xf numFmtId="0" fontId="9" fillId="0" borderId="66" xfId="1093" applyFont="1" applyFill="1" applyBorder="1" applyAlignment="1">
      <alignment horizontal="center" vertical="center" wrapText="1"/>
    </xf>
    <xf numFmtId="0" fontId="7" fillId="47" borderId="0" xfId="1093" applyFont="1" applyFill="1" applyBorder="1" applyAlignment="1">
      <alignment horizontal="center"/>
    </xf>
    <xf numFmtId="0" fontId="14" fillId="47" borderId="0" xfId="1093" applyFont="1" applyFill="1" applyBorder="1" applyAlignment="1">
      <alignment horizontal="center"/>
    </xf>
    <xf numFmtId="0" fontId="20" fillId="47" borderId="101" xfId="0" applyNumberFormat="1" applyFont="1" applyFill="1" applyBorder="1" applyAlignment="1">
      <alignment horizontal="center" vertical="center" wrapText="1"/>
    </xf>
    <xf numFmtId="0" fontId="12" fillId="47" borderId="111" xfId="0" applyFont="1" applyFill="1" applyBorder="1" applyAlignment="1">
      <alignment horizontal="center" vertical="center" wrapText="1"/>
    </xf>
    <xf numFmtId="0" fontId="20" fillId="47" borderId="102" xfId="0" applyNumberFormat="1" applyFont="1" applyFill="1" applyBorder="1" applyAlignment="1">
      <alignment horizontal="center" vertical="center" wrapText="1"/>
    </xf>
    <xf numFmtId="0" fontId="12" fillId="47" borderId="112" xfId="0" applyFont="1" applyFill="1" applyBorder="1" applyAlignment="1">
      <alignment horizontal="center" vertical="center" wrapText="1"/>
    </xf>
    <xf numFmtId="0" fontId="9" fillId="47" borderId="102" xfId="1093" applyFont="1" applyFill="1" applyBorder="1" applyAlignment="1">
      <alignment horizontal="center" vertical="center" wrapText="1"/>
    </xf>
    <xf numFmtId="0" fontId="9" fillId="47" borderId="112" xfId="1093" applyFont="1" applyFill="1" applyBorder="1" applyAlignment="1">
      <alignment horizontal="center" vertical="center" wrapText="1"/>
    </xf>
    <xf numFmtId="0" fontId="9" fillId="47" borderId="113" xfId="1093" applyFont="1" applyFill="1" applyBorder="1" applyAlignment="1">
      <alignment horizontal="center" vertical="center" wrapText="1"/>
    </xf>
    <xf numFmtId="0" fontId="9" fillId="47" borderId="114" xfId="1093" applyFont="1" applyFill="1" applyBorder="1" applyAlignment="1">
      <alignment horizontal="center" vertical="center" wrapText="1"/>
    </xf>
    <xf numFmtId="0" fontId="20" fillId="0" borderId="105" xfId="0" applyFont="1" applyFill="1" applyBorder="1" applyAlignment="1">
      <alignment horizontal="center" vertical="center" wrapText="1"/>
    </xf>
    <xf numFmtId="0" fontId="20" fillId="0" borderId="106" xfId="0" applyFont="1" applyFill="1" applyBorder="1" applyAlignment="1">
      <alignment horizontal="center" vertical="center" wrapText="1"/>
    </xf>
    <xf numFmtId="0" fontId="20" fillId="0" borderId="10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horizontal="center" vertical="center" wrapText="1"/>
    </xf>
    <xf numFmtId="0" fontId="9" fillId="0" borderId="10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 wrapText="1"/>
    </xf>
    <xf numFmtId="0" fontId="20" fillId="0" borderId="83" xfId="0" applyFont="1" applyFill="1" applyBorder="1" applyAlignment="1">
      <alignment horizontal="center" vertical="center" wrapText="1"/>
    </xf>
    <xf numFmtId="0" fontId="20" fillId="0" borderId="75" xfId="0" applyFont="1" applyFill="1" applyBorder="1" applyAlignment="1">
      <alignment horizontal="center" vertical="center" wrapText="1"/>
    </xf>
    <xf numFmtId="0" fontId="20" fillId="47" borderId="87" xfId="0" applyFont="1" applyFill="1" applyBorder="1" applyAlignment="1">
      <alignment horizontal="center" vertical="center"/>
    </xf>
    <xf numFmtId="0" fontId="20" fillId="47" borderId="5" xfId="0" applyFont="1" applyFill="1" applyBorder="1" applyAlignment="1">
      <alignment horizontal="center" vertical="center"/>
    </xf>
    <xf numFmtId="0" fontId="186" fillId="47" borderId="0" xfId="0" applyFont="1" applyFill="1" applyAlignment="1">
      <alignment horizontal="center"/>
    </xf>
    <xf numFmtId="0" fontId="20" fillId="47" borderId="106" xfId="0" applyFont="1" applyFill="1" applyBorder="1" applyAlignment="1">
      <alignment horizontal="center" vertical="center"/>
    </xf>
    <xf numFmtId="0" fontId="20" fillId="47" borderId="107" xfId="0" applyFont="1" applyFill="1" applyBorder="1" applyAlignment="1">
      <alignment horizontal="center" vertical="center"/>
    </xf>
    <xf numFmtId="0" fontId="20" fillId="47" borderId="105" xfId="0" applyFont="1" applyFill="1" applyBorder="1" applyAlignment="1">
      <alignment horizontal="center" vertical="center"/>
    </xf>
    <xf numFmtId="0" fontId="20" fillId="47" borderId="105" xfId="0" applyFont="1" applyFill="1" applyBorder="1" applyAlignment="1">
      <alignment horizontal="center" vertical="center" wrapText="1"/>
    </xf>
    <xf numFmtId="0" fontId="20" fillId="47" borderId="106" xfId="0" applyFont="1" applyFill="1" applyBorder="1" applyAlignment="1">
      <alignment horizontal="center" vertical="center" wrapText="1"/>
    </xf>
    <xf numFmtId="0" fontId="20" fillId="47" borderId="109" xfId="0" applyFont="1" applyFill="1" applyBorder="1" applyAlignment="1">
      <alignment horizontal="center" vertical="center" wrapText="1"/>
    </xf>
    <xf numFmtId="0" fontId="20" fillId="47" borderId="25" xfId="0" applyFont="1" applyFill="1" applyBorder="1" applyAlignment="1">
      <alignment horizontal="center" vertical="center" wrapText="1"/>
    </xf>
    <xf numFmtId="0" fontId="20" fillId="47" borderId="83" xfId="0" applyFont="1" applyFill="1" applyBorder="1" applyAlignment="1">
      <alignment horizontal="center" vertical="center" wrapText="1"/>
    </xf>
    <xf numFmtId="0" fontId="20" fillId="47" borderId="108" xfId="0" applyFont="1" applyFill="1" applyBorder="1" applyAlignment="1">
      <alignment horizontal="center" vertical="center" wrapText="1"/>
    </xf>
    <xf numFmtId="0" fontId="20" fillId="47" borderId="30" xfId="0" applyFont="1" applyFill="1" applyBorder="1" applyAlignment="1">
      <alignment horizontal="center" vertical="center" wrapText="1"/>
    </xf>
    <xf numFmtId="0" fontId="20" fillId="47" borderId="93" xfId="0" applyFont="1" applyFill="1" applyBorder="1" applyAlignment="1">
      <alignment horizontal="center" vertical="center" wrapText="1"/>
    </xf>
    <xf numFmtId="0" fontId="20" fillId="47" borderId="7" xfId="0" applyFont="1" applyFill="1" applyBorder="1" applyAlignment="1">
      <alignment horizontal="center" vertical="center"/>
    </xf>
    <xf numFmtId="0" fontId="20" fillId="47" borderId="6" xfId="0" applyFont="1" applyFill="1" applyBorder="1" applyAlignment="1">
      <alignment horizontal="center" vertical="center" wrapText="1"/>
    </xf>
    <xf numFmtId="0" fontId="20" fillId="47" borderId="5" xfId="0" applyFont="1" applyFill="1" applyBorder="1" applyAlignment="1">
      <alignment horizontal="center" vertical="center" wrapText="1"/>
    </xf>
    <xf numFmtId="0" fontId="20" fillId="47" borderId="75" xfId="0" applyFont="1" applyFill="1" applyBorder="1" applyAlignment="1">
      <alignment horizontal="center" vertical="center" wrapText="1"/>
    </xf>
    <xf numFmtId="0" fontId="7" fillId="0" borderId="105" xfId="0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100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106" xfId="0" applyFont="1" applyFill="1" applyBorder="1" applyAlignment="1">
      <alignment horizontal="center"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8" fontId="9" fillId="0" borderId="69" xfId="0" applyNumberFormat="1" applyFont="1" applyFill="1" applyBorder="1" applyAlignment="1"/>
    <xf numFmtId="3" fontId="10" fillId="0" borderId="55" xfId="0" applyNumberFormat="1" applyFont="1" applyFill="1" applyBorder="1" applyAlignment="1"/>
    <xf numFmtId="168" fontId="10" fillId="0" borderId="69" xfId="0" applyNumberFormat="1" applyFont="1" applyFill="1" applyBorder="1" applyAlignment="1"/>
    <xf numFmtId="168" fontId="9" fillId="0" borderId="74" xfId="0" applyNumberFormat="1" applyFont="1" applyFill="1" applyBorder="1" applyAlignment="1"/>
    <xf numFmtId="168" fontId="9" fillId="0" borderId="55" xfId="0" applyNumberFormat="1" applyFont="1" applyFill="1" applyBorder="1" applyAlignment="1"/>
    <xf numFmtId="168" fontId="9" fillId="0" borderId="65" xfId="0" applyNumberFormat="1" applyFont="1" applyFill="1" applyBorder="1" applyAlignment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3" fontId="12" fillId="0" borderId="0" xfId="0" applyNumberFormat="1" applyFont="1" applyFill="1"/>
    <xf numFmtId="172" fontId="12" fillId="0" borderId="0" xfId="0" applyNumberFormat="1" applyFont="1" applyFill="1"/>
    <xf numFmtId="170" fontId="12" fillId="0" borderId="0" xfId="0" applyNumberFormat="1" applyFont="1" applyFill="1"/>
    <xf numFmtId="0" fontId="20" fillId="0" borderId="8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54" xfId="0" applyFont="1" applyFill="1" applyBorder="1"/>
    <xf numFmtId="0" fontId="20" fillId="0" borderId="19" xfId="0" applyFont="1" applyFill="1" applyBorder="1"/>
    <xf numFmtId="170" fontId="20" fillId="0" borderId="19" xfId="0" applyNumberFormat="1" applyFont="1" applyFill="1" applyBorder="1"/>
    <xf numFmtId="169" fontId="20" fillId="0" borderId="51" xfId="0" applyNumberFormat="1" applyFont="1" applyFill="1" applyBorder="1" applyAlignment="1">
      <alignment horizontal="right"/>
    </xf>
    <xf numFmtId="169" fontId="20" fillId="0" borderId="69" xfId="0" applyNumberFormat="1" applyFont="1" applyFill="1" applyBorder="1" applyAlignment="1">
      <alignment horizontal="right"/>
    </xf>
    <xf numFmtId="0" fontId="20" fillId="0" borderId="31" xfId="0" applyFont="1" applyFill="1" applyBorder="1"/>
    <xf numFmtId="0" fontId="20" fillId="0" borderId="51" xfId="0" applyFont="1" applyFill="1" applyBorder="1"/>
    <xf numFmtId="170" fontId="20" fillId="0" borderId="51" xfId="0" applyNumberFormat="1" applyFont="1" applyFill="1" applyBorder="1"/>
    <xf numFmtId="0" fontId="12" fillId="0" borderId="31" xfId="0" applyFont="1" applyFill="1" applyBorder="1"/>
    <xf numFmtId="0" fontId="12" fillId="0" borderId="51" xfId="0" applyFont="1" applyFill="1" applyBorder="1"/>
    <xf numFmtId="170" fontId="12" fillId="0" borderId="51" xfId="0" applyNumberFormat="1" applyFont="1" applyFill="1" applyBorder="1"/>
    <xf numFmtId="169" fontId="12" fillId="0" borderId="51" xfId="0" applyNumberFormat="1" applyFont="1" applyFill="1" applyBorder="1" applyAlignment="1">
      <alignment horizontal="right"/>
    </xf>
    <xf numFmtId="169" fontId="12" fillId="0" borderId="69" xfId="0" applyNumberFormat="1" applyFont="1" applyFill="1" applyBorder="1" applyAlignment="1">
      <alignment horizontal="right"/>
    </xf>
    <xf numFmtId="172" fontId="12" fillId="0" borderId="51" xfId="0" applyNumberFormat="1" applyFont="1" applyFill="1" applyBorder="1"/>
    <xf numFmtId="0" fontId="197" fillId="0" borderId="31" xfId="0" applyFont="1" applyFill="1" applyBorder="1"/>
    <xf numFmtId="0" fontId="197" fillId="0" borderId="51" xfId="0" applyFont="1" applyFill="1" applyBorder="1"/>
    <xf numFmtId="170" fontId="197" fillId="0" borderId="51" xfId="0" applyNumberFormat="1" applyFont="1" applyFill="1" applyBorder="1"/>
    <xf numFmtId="169" fontId="197" fillId="0" borderId="51" xfId="0" applyNumberFormat="1" applyFont="1" applyFill="1" applyBorder="1" applyAlignment="1">
      <alignment horizontal="right"/>
    </xf>
    <xf numFmtId="169" fontId="197" fillId="0" borderId="69" xfId="0" applyNumberFormat="1" applyFont="1" applyFill="1" applyBorder="1" applyAlignment="1">
      <alignment horizontal="right"/>
    </xf>
    <xf numFmtId="0" fontId="12" fillId="0" borderId="51" xfId="0" applyFont="1" applyFill="1" applyBorder="1" applyAlignment="1">
      <alignment wrapText="1"/>
    </xf>
    <xf numFmtId="0" fontId="20" fillId="0" borderId="51" xfId="0" applyFont="1" applyFill="1" applyBorder="1" applyAlignment="1">
      <alignment horizontal="justify" vertical="center"/>
    </xf>
    <xf numFmtId="170" fontId="20" fillId="0" borderId="51" xfId="0" applyNumberFormat="1" applyFont="1" applyFill="1" applyBorder="1" applyAlignment="1">
      <alignment horizontal="right" vertical="center"/>
    </xf>
    <xf numFmtId="169" fontId="20" fillId="0" borderId="51" xfId="0" applyNumberFormat="1" applyFont="1" applyFill="1" applyBorder="1" applyAlignment="1">
      <alignment horizontal="right" vertical="center"/>
    </xf>
    <xf numFmtId="169" fontId="20" fillId="0" borderId="69" xfId="0" applyNumberFormat="1" applyFont="1" applyFill="1" applyBorder="1" applyAlignment="1">
      <alignment horizontal="right" vertical="center"/>
    </xf>
    <xf numFmtId="0" fontId="20" fillId="0" borderId="51" xfId="0" applyFont="1" applyFill="1" applyBorder="1" applyAlignment="1">
      <alignment wrapText="1"/>
    </xf>
    <xf numFmtId="0" fontId="12" fillId="0" borderId="81" xfId="0" applyFont="1" applyFill="1" applyBorder="1"/>
    <xf numFmtId="0" fontId="12" fillId="0" borderId="73" xfId="0" applyFont="1" applyFill="1" applyBorder="1"/>
    <xf numFmtId="170" fontId="12" fillId="0" borderId="73" xfId="0" applyNumberFormat="1" applyFont="1" applyFill="1" applyBorder="1"/>
    <xf numFmtId="169" fontId="12" fillId="0" borderId="67" xfId="0" applyNumberFormat="1" applyFont="1" applyFill="1" applyBorder="1" applyAlignment="1">
      <alignment horizontal="right"/>
    </xf>
    <xf numFmtId="169" fontId="12" fillId="0" borderId="74" xfId="0" applyNumberFormat="1" applyFont="1" applyFill="1" applyBorder="1" applyAlignment="1">
      <alignment horizontal="right"/>
    </xf>
    <xf numFmtId="170" fontId="9" fillId="0" borderId="19" xfId="0" applyNumberFormat="1" applyFont="1" applyFill="1" applyBorder="1" applyAlignment="1">
      <alignment horizontal="right"/>
    </xf>
    <xf numFmtId="168" fontId="9" fillId="0" borderId="19" xfId="0" applyNumberFormat="1" applyFont="1" applyFill="1" applyBorder="1" applyAlignment="1">
      <alignment wrapText="1"/>
    </xf>
    <xf numFmtId="168" fontId="9" fillId="0" borderId="72" xfId="0" applyNumberFormat="1" applyFont="1" applyFill="1" applyBorder="1" applyAlignment="1">
      <alignment wrapText="1"/>
    </xf>
    <xf numFmtId="3" fontId="10" fillId="0" borderId="51" xfId="0" applyNumberFormat="1" applyFont="1" applyFill="1" applyBorder="1" applyAlignment="1">
      <alignment horizontal="right" wrapText="1"/>
    </xf>
    <xf numFmtId="170" fontId="10" fillId="0" borderId="51" xfId="0" applyNumberFormat="1" applyFont="1" applyFill="1" applyBorder="1" applyAlignment="1">
      <alignment horizontal="right" wrapText="1"/>
    </xf>
    <xf numFmtId="170" fontId="10" fillId="0" borderId="51" xfId="0" applyNumberFormat="1" applyFont="1" applyFill="1" applyBorder="1" applyAlignment="1">
      <alignment vertical="center"/>
    </xf>
    <xf numFmtId="168" fontId="10" fillId="0" borderId="51" xfId="0" applyNumberFormat="1" applyFont="1" applyFill="1" applyBorder="1" applyAlignment="1">
      <alignment wrapText="1"/>
    </xf>
    <xf numFmtId="168" fontId="10" fillId="0" borderId="69" xfId="0" applyNumberFormat="1" applyFont="1" applyFill="1" applyBorder="1" applyAlignment="1">
      <alignment wrapText="1"/>
    </xf>
    <xf numFmtId="172" fontId="9" fillId="0" borderId="51" xfId="0" applyNumberFormat="1" applyFont="1" applyFill="1" applyBorder="1" applyAlignment="1">
      <alignment horizontal="right"/>
    </xf>
    <xf numFmtId="170" fontId="9" fillId="0" borderId="51" xfId="0" applyNumberFormat="1" applyFont="1" applyFill="1" applyBorder="1" applyAlignment="1">
      <alignment horizontal="right"/>
    </xf>
    <xf numFmtId="168" fontId="9" fillId="0" borderId="51" xfId="0" applyNumberFormat="1" applyFont="1" applyFill="1" applyBorder="1" applyAlignment="1">
      <alignment wrapText="1"/>
    </xf>
    <xf numFmtId="168" fontId="9" fillId="0" borderId="69" xfId="0" applyNumberFormat="1" applyFont="1" applyFill="1" applyBorder="1" applyAlignment="1">
      <alignment wrapText="1"/>
    </xf>
    <xf numFmtId="3" fontId="10" fillId="0" borderId="51" xfId="0" applyNumberFormat="1" applyFont="1" applyFill="1" applyBorder="1" applyAlignment="1">
      <alignment horizontal="right"/>
    </xf>
    <xf numFmtId="3" fontId="9" fillId="0" borderId="51" xfId="0" applyNumberFormat="1" applyFont="1" applyFill="1" applyBorder="1" applyAlignment="1">
      <alignment horizontal="right"/>
    </xf>
    <xf numFmtId="3" fontId="9" fillId="0" borderId="51" xfId="0" applyNumberFormat="1" applyFont="1" applyFill="1" applyBorder="1" applyAlignment="1">
      <alignment horizontal="right" wrapText="1"/>
    </xf>
    <xf numFmtId="0" fontId="7" fillId="0" borderId="51" xfId="0" applyFont="1" applyFill="1" applyBorder="1" applyAlignment="1"/>
    <xf numFmtId="0" fontId="7" fillId="0" borderId="69" xfId="0" applyFont="1" applyFill="1" applyBorder="1" applyAlignment="1"/>
    <xf numFmtId="169" fontId="10" fillId="0" borderId="67" xfId="0" applyNumberFormat="1" applyFont="1" applyFill="1" applyBorder="1" applyAlignment="1"/>
    <xf numFmtId="0" fontId="6" fillId="0" borderId="67" xfId="0" applyFont="1" applyFill="1" applyBorder="1" applyAlignment="1"/>
    <xf numFmtId="0" fontId="6" fillId="0" borderId="74" xfId="0" applyFont="1" applyFill="1" applyBorder="1" applyAlignment="1"/>
    <xf numFmtId="170" fontId="6" fillId="0" borderId="0" xfId="0" applyNumberFormat="1" applyFont="1" applyFill="1"/>
    <xf numFmtId="1" fontId="10" fillId="0" borderId="51" xfId="0" applyNumberFormat="1" applyFont="1" applyFill="1" applyBorder="1" applyAlignment="1">
      <alignment horizontal="right"/>
    </xf>
    <xf numFmtId="168" fontId="9" fillId="0" borderId="51" xfId="0" applyNumberFormat="1" applyFont="1" applyFill="1" applyBorder="1" applyAlignment="1">
      <alignment horizontal="right" wrapText="1"/>
    </xf>
    <xf numFmtId="168" fontId="10" fillId="0" borderId="67" xfId="0" applyNumberFormat="1" applyFont="1" applyFill="1" applyBorder="1" applyAlignment="1"/>
    <xf numFmtId="0" fontId="37" fillId="0" borderId="0" xfId="0" applyFont="1" applyFill="1" applyAlignment="1"/>
    <xf numFmtId="0" fontId="37" fillId="0" borderId="0" xfId="0" applyFont="1" applyFill="1" applyAlignment="1">
      <alignment horizontal="right"/>
    </xf>
    <xf numFmtId="0" fontId="186" fillId="0" borderId="0" xfId="0" applyFont="1" applyFill="1" applyAlignment="1">
      <alignment horizontal="center"/>
    </xf>
    <xf numFmtId="0" fontId="20" fillId="0" borderId="8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/>
    <xf numFmtId="0" fontId="20" fillId="0" borderId="55" xfId="0" applyFont="1" applyFill="1" applyBorder="1" applyAlignment="1"/>
    <xf numFmtId="170" fontId="20" fillId="0" borderId="55" xfId="0" applyNumberFormat="1" applyFont="1" applyFill="1" applyBorder="1" applyAlignment="1">
      <alignment horizontal="right"/>
    </xf>
    <xf numFmtId="169" fontId="20" fillId="0" borderId="55" xfId="0" applyNumberFormat="1" applyFont="1" applyFill="1" applyBorder="1" applyAlignment="1">
      <alignment horizontal="right"/>
    </xf>
    <xf numFmtId="169" fontId="20" fillId="0" borderId="65" xfId="0" applyNumberFormat="1" applyFont="1" applyFill="1" applyBorder="1" applyAlignment="1">
      <alignment horizontal="right"/>
    </xf>
    <xf numFmtId="0" fontId="20" fillId="0" borderId="31" xfId="0" applyFont="1" applyFill="1" applyBorder="1" applyAlignment="1"/>
    <xf numFmtId="0" fontId="20" fillId="0" borderId="51" xfId="0" applyFont="1" applyFill="1" applyBorder="1" applyAlignment="1"/>
    <xf numFmtId="170" fontId="20" fillId="0" borderId="51" xfId="0" applyNumberFormat="1" applyFont="1" applyFill="1" applyBorder="1" applyAlignment="1"/>
    <xf numFmtId="169" fontId="20" fillId="0" borderId="0" xfId="0" applyNumberFormat="1" applyFont="1" applyFill="1" applyAlignment="1">
      <alignment horizontal="center"/>
    </xf>
    <xf numFmtId="0" fontId="12" fillId="0" borderId="31" xfId="0" applyFont="1" applyFill="1" applyBorder="1" applyAlignment="1"/>
    <xf numFmtId="0" fontId="12" fillId="0" borderId="51" xfId="0" applyFont="1" applyFill="1" applyBorder="1" applyAlignment="1"/>
    <xf numFmtId="170" fontId="12" fillId="0" borderId="51" xfId="0" applyNumberFormat="1" applyFont="1" applyFill="1" applyBorder="1" applyAlignment="1"/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97" fillId="0" borderId="31" xfId="0" applyFont="1" applyFill="1" applyBorder="1" applyAlignment="1"/>
    <xf numFmtId="0" fontId="197" fillId="0" borderId="51" xfId="0" applyFont="1" applyFill="1" applyBorder="1" applyAlignment="1"/>
    <xf numFmtId="170" fontId="197" fillId="0" borderId="51" xfId="0" applyNumberFormat="1" applyFont="1" applyFill="1" applyBorder="1" applyAlignment="1"/>
    <xf numFmtId="169" fontId="199" fillId="0" borderId="0" xfId="0" applyNumberFormat="1" applyFont="1" applyFill="1" applyAlignment="1">
      <alignment horizontal="center"/>
    </xf>
    <xf numFmtId="172" fontId="12" fillId="0" borderId="51" xfId="0" applyNumberFormat="1" applyFont="1" applyFill="1" applyBorder="1" applyAlignment="1"/>
    <xf numFmtId="0" fontId="12" fillId="0" borderId="0" xfId="0" applyFont="1" applyFill="1" applyAlignment="1"/>
    <xf numFmtId="0" fontId="20" fillId="0" borderId="31" xfId="0" applyFont="1" applyFill="1" applyBorder="1" applyAlignment="1">
      <alignment vertical="center"/>
    </xf>
    <xf numFmtId="0" fontId="20" fillId="0" borderId="51" xfId="0" applyFont="1" applyFill="1" applyBorder="1" applyAlignment="1">
      <alignment vertical="center" wrapText="1"/>
    </xf>
    <xf numFmtId="170" fontId="20" fillId="0" borderId="51" xfId="0" applyNumberFormat="1" applyFont="1" applyFill="1" applyBorder="1" applyAlignment="1">
      <alignment vertical="center"/>
    </xf>
    <xf numFmtId="169" fontId="12" fillId="0" borderId="51" xfId="0" applyNumberFormat="1" applyFont="1" applyFill="1" applyBorder="1" applyAlignment="1">
      <alignment horizontal="right" wrapText="1"/>
    </xf>
    <xf numFmtId="169" fontId="12" fillId="0" borderId="69" xfId="0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/>
    <xf numFmtId="169" fontId="198" fillId="0" borderId="0" xfId="0" applyNumberFormat="1" applyFont="1" applyFill="1" applyAlignment="1"/>
    <xf numFmtId="0" fontId="20" fillId="0" borderId="0" xfId="0" applyFont="1" applyFill="1" applyAlignment="1">
      <alignment vertical="center"/>
    </xf>
    <xf numFmtId="0" fontId="12" fillId="0" borderId="68" xfId="0" applyFont="1" applyFill="1" applyBorder="1" applyAlignment="1"/>
    <xf numFmtId="0" fontId="12" fillId="0" borderId="67" xfId="0" applyFont="1" applyFill="1" applyBorder="1" applyAlignment="1"/>
    <xf numFmtId="170" fontId="20" fillId="0" borderId="67" xfId="0" applyNumberFormat="1" applyFont="1" applyFill="1" applyBorder="1" applyAlignment="1"/>
    <xf numFmtId="0" fontId="21" fillId="0" borderId="0" xfId="0" applyFont="1" applyFill="1" applyAlignment="1"/>
    <xf numFmtId="172" fontId="21" fillId="0" borderId="0" xfId="0" applyNumberFormat="1" applyFont="1" applyFill="1" applyAlignment="1"/>
    <xf numFmtId="0" fontId="20" fillId="0" borderId="0" xfId="0" applyFont="1" applyFill="1"/>
    <xf numFmtId="172" fontId="20" fillId="0" borderId="0" xfId="0" applyNumberFormat="1" applyFont="1" applyFill="1"/>
  </cellXfs>
  <cellStyles count="1864">
    <cellStyle name="_x0001_" xfId="1"/>
    <cellStyle name="          _x000d__x000a_shell=progman.exe_x000d__x000a_m" xfId="2"/>
    <cellStyle name="# ##0" xfId="3"/>
    <cellStyle name="." xfId="4"/>
    <cellStyle name="??" xfId="5"/>
    <cellStyle name="?? [0.00]_ Att. 1- Cover" xfId="6"/>
    <cellStyle name="?? [0]" xfId="7"/>
    <cellStyle name="?? [0] 2" xfId="8"/>
    <cellStyle name="?? [0] 3" xfId="9"/>
    <cellStyle name="?? [0] 4" xfId="10"/>
    <cellStyle name="?? [0]_ ??? ???? " xfId="11"/>
    <cellStyle name="?? 2" xfId="12"/>
    <cellStyle name="?? 3" xfId="13"/>
    <cellStyle name="?? 4" xfId="14"/>
    <cellStyle name="?_x001d_??%U©÷u&amp;H©÷9_x0008_? s_x000a__x0007__x0001__x0001_" xfId="15"/>
    <cellStyle name="?_x001d_??%U²u&amp;H²9_x0008_? s_x000a__x0007__x0001__x0001_" xfId="16"/>
    <cellStyle name="???? [0.00]_List-dwg" xfId="17"/>
    <cellStyle name="????_List-dwg" xfId="18"/>
    <cellStyle name="???[0]_?? DI" xfId="19"/>
    <cellStyle name="???_?? DI" xfId="20"/>
    <cellStyle name="??[0]_BRE" xfId="21"/>
    <cellStyle name="??_ ??? ???? " xfId="22"/>
    <cellStyle name="??A? [0]_laroux_1_¸???™? " xfId="23"/>
    <cellStyle name="??A?_laroux_1_¸???™? " xfId="24"/>
    <cellStyle name="?¡±¢¥?_?¨ù??¢´¢¥_¢¬???¢â? " xfId="25"/>
    <cellStyle name="?”´?_?¼??¤´_¸???™? " xfId="26"/>
    <cellStyle name="_x0001_?¶æµ_x001b_ºß­ " xfId="27"/>
    <cellStyle name="_x0001_?¶æµ_x001b_ºß­_" xfId="28"/>
    <cellStyle name="?ðÇ%U?&amp;H?_x0008_?s_x000a__x0007__x0001__x0001_" xfId="29"/>
    <cellStyle name="?曹%U?&amp;H?_x0008_?s_x000a__x0007__x0001__x0001_" xfId="30"/>
    <cellStyle name="_x0001_\Ô" xfId="31"/>
    <cellStyle name="_00.Bia" xfId="32"/>
    <cellStyle name="_01.NGTT2009-DVHC" xfId="33"/>
    <cellStyle name="_02 dan so (OK)" xfId="34"/>
    <cellStyle name="_02.NGTT2009-DSLD" xfId="35"/>
    <cellStyle name="_02.NGTT2009-DSLDok" xfId="36"/>
    <cellStyle name="_03.NGTT2009-TKQG" xfId="37"/>
    <cellStyle name="_05 Thuong mai" xfId="38"/>
    <cellStyle name="_05 Thuong mai_Nien giam KT_TV 2010" xfId="39"/>
    <cellStyle name="_06 Van tai" xfId="40"/>
    <cellStyle name="_06 Van tai_Nien giam KT_TV 2010" xfId="41"/>
    <cellStyle name="_07 Buu dien" xfId="42"/>
    <cellStyle name="_07 Buu dien_Nien giam KT_TV 2010" xfId="43"/>
    <cellStyle name="_07. NGTT2009-NN" xfId="44"/>
    <cellStyle name="_07. NGTT2009-NN_01 DVHC-DSLD 2010" xfId="45"/>
    <cellStyle name="_07. NGTT2009-NN_01 DVHC-DSLD 2010_Nien giam KT_TV 2010" xfId="46"/>
    <cellStyle name="_07. NGTT2009-NN_05 Thuong mai" xfId="47"/>
    <cellStyle name="_07. NGTT2009-NN_05 Thuong mai_Nien giam KT_TV 2010" xfId="48"/>
    <cellStyle name="_07. NGTT2009-NN_06 Van tai" xfId="49"/>
    <cellStyle name="_07. NGTT2009-NN_06 Van tai_Nien giam KT_TV 2010" xfId="50"/>
    <cellStyle name="_07. NGTT2009-NN_07 Buu dien" xfId="51"/>
    <cellStyle name="_07. NGTT2009-NN_07 Buu dien_Nien giam KT_TV 2010" xfId="52"/>
    <cellStyle name="_07. NGTT2009-NN_08 Van tai" xfId="53"/>
    <cellStyle name="_07. NGTT2009-NN_08 Van tai_Nien giam KT_TV 2010" xfId="54"/>
    <cellStyle name="_07. NGTT2009-NN_08 Yte-van hoa" xfId="55"/>
    <cellStyle name="_07. NGTT2009-NN_08 Yte-van hoa_Nien giam KT_TV 2010" xfId="56"/>
    <cellStyle name="_07. NGTT2009-NN_11 So lieu quoc te 2010-final" xfId="57"/>
    <cellStyle name="_07. NGTT2009-NN_Book3" xfId="58"/>
    <cellStyle name="_07. NGTT2009-NN_Book4" xfId="59"/>
    <cellStyle name="_07. NGTT2009-NN_dan so phan tich 10 nam(moi)" xfId="60"/>
    <cellStyle name="_07. NGTT2009-NN_dan so phan tich 10 nam(moi)_Nien giam KT_TV 2010" xfId="61"/>
    <cellStyle name="_07. NGTT2009-NN_Tong hop NGTT" xfId="62"/>
    <cellStyle name="_09 VAN TAI(OK)" xfId="63"/>
    <cellStyle name="_09.GD-Yte_TT_MSDC2008" xfId="64"/>
    <cellStyle name="_09.GD-Yte_TT_MSDC2008_01 DVHC-DSLD 2010" xfId="65"/>
    <cellStyle name="_09.GD-Yte_TT_MSDC2008_01 DVHC-DSLD 2010_Nien giam KT_TV 2010" xfId="66"/>
    <cellStyle name="_09.GD-Yte_TT_MSDC2008_11 So lieu quoc te 2010-final" xfId="67"/>
    <cellStyle name="_09.GD-Yte_TT_MSDC2008_Nien giam KT_TV 2010" xfId="68"/>
    <cellStyle name="_09.GD-Yte_TT_MSDC2008_Tong hop NGTT" xfId="69"/>
    <cellStyle name="_1.OK" xfId="70"/>
    <cellStyle name="_10.Bieuthegioi-tan_NGTT2008(1)" xfId="71"/>
    <cellStyle name="_10.Bieuthegioi-tan_NGTT2008(1)_01 DVHC-DSLD 2010" xfId="72"/>
    <cellStyle name="_10.Bieuthegioi-tan_NGTT2008(1)_01 DVHC-DSLD 2010_Nien giam KT_TV 2010" xfId="73"/>
    <cellStyle name="_10.Bieuthegioi-tan_NGTT2008(1)_05 Thuong mai" xfId="74"/>
    <cellStyle name="_10.Bieuthegioi-tan_NGTT2008(1)_05 Thuong mai_Nien giam KT_TV 2010" xfId="75"/>
    <cellStyle name="_10.Bieuthegioi-tan_NGTT2008(1)_06 Van tai" xfId="76"/>
    <cellStyle name="_10.Bieuthegioi-tan_NGTT2008(1)_06 Van tai_Nien giam KT_TV 2010" xfId="77"/>
    <cellStyle name="_10.Bieuthegioi-tan_NGTT2008(1)_07 Buu dien" xfId="78"/>
    <cellStyle name="_10.Bieuthegioi-tan_NGTT2008(1)_07 Buu dien_Nien giam KT_TV 2010" xfId="79"/>
    <cellStyle name="_10.Bieuthegioi-tan_NGTT2008(1)_08 Van tai" xfId="80"/>
    <cellStyle name="_10.Bieuthegioi-tan_NGTT2008(1)_08 Van tai_Nien giam KT_TV 2010" xfId="81"/>
    <cellStyle name="_10.Bieuthegioi-tan_NGTT2008(1)_08 Yte-van hoa" xfId="82"/>
    <cellStyle name="_10.Bieuthegioi-tan_NGTT2008(1)_08 Yte-van hoa_Nien giam KT_TV 2010" xfId="83"/>
    <cellStyle name="_10.Bieuthegioi-tan_NGTT2008(1)_11 So lieu quoc te 2010-final" xfId="84"/>
    <cellStyle name="_10.Bieuthegioi-tan_NGTT2008(1)_Book3" xfId="85"/>
    <cellStyle name="_10.Bieuthegioi-tan_NGTT2008(1)_Book4" xfId="86"/>
    <cellStyle name="_10.Bieuthegioi-tan_NGTT2008(1)_dan so phan tich 10 nam(moi)" xfId="87"/>
    <cellStyle name="_10.Bieuthegioi-tan_NGTT2008(1)_dan so phan tich 10 nam(moi)_Nien giam KT_TV 2010" xfId="88"/>
    <cellStyle name="_10.Bieuthegioi-tan_NGTT2008(1)_Tong hop NGTT" xfId="89"/>
    <cellStyle name="_15.Quoc te" xfId="90"/>
    <cellStyle name="_2.OK" xfId="91"/>
    <cellStyle name="_3OK" xfId="92"/>
    <cellStyle name="_4OK" xfId="93"/>
    <cellStyle name="_5OK" xfId="94"/>
    <cellStyle name="_6OK" xfId="95"/>
    <cellStyle name="_7OK" xfId="96"/>
    <cellStyle name="_8OK" xfId="97"/>
    <cellStyle name="_Bao cao tai NPP PHAN DUNG 22-7" xfId="98"/>
    <cellStyle name="_Bao cao tai NPP PHAN DUNG 22-7_bieu 2" xfId="99"/>
    <cellStyle name="_Bao cao tai NPP PHAN DUNG 22-7_bieu 2_KH 2010" xfId="100"/>
    <cellStyle name="_Bao cao tai NPP PHAN DUNG 22-7_bieu 4" xfId="101"/>
    <cellStyle name="_Bao cao tai NPP PHAN DUNG 22-7_bieu 4_KH 2010" xfId="102"/>
    <cellStyle name="_Bao cao tai NPP PHAN DUNG 22-7_bieu 5" xfId="103"/>
    <cellStyle name="_Bao cao tai NPP PHAN DUNG 22-7_bieu 5_KH 2010" xfId="104"/>
    <cellStyle name="_Bao cao tai NPP PHAN DUNG 22-7_Book1" xfId="105"/>
    <cellStyle name="_Bao cao tai NPP PHAN DUNG 22-7_Phụ luc 3 - DT" xfId="106"/>
    <cellStyle name="_Bao cao tai NPP PHAN DUNG 22-7_PL5 - ĐTXDCB" xfId="107"/>
    <cellStyle name="_Book1" xfId="108"/>
    <cellStyle name="_Book1_1" xfId="109"/>
    <cellStyle name="_Book1_BC-QT-WB-dthao" xfId="110"/>
    <cellStyle name="_Book1_bieu 2" xfId="111"/>
    <cellStyle name="_Book1_bieu 2_KH 2010" xfId="112"/>
    <cellStyle name="_Book1_bieu 4" xfId="113"/>
    <cellStyle name="_Book1_bieu 4_KH 2010" xfId="114"/>
    <cellStyle name="_Book1_bieu 5" xfId="115"/>
    <cellStyle name="_Book1_bieu 5_KH 2010" xfId="116"/>
    <cellStyle name="_Book1_Book1" xfId="117"/>
    <cellStyle name="_Book1_KehoachSXKD2009" xfId="118"/>
    <cellStyle name="_Book1_Nhon Trach (29-6)" xfId="119"/>
    <cellStyle name="_Book1_Phụ luc 3 - DT" xfId="120"/>
    <cellStyle name="_Book1_PL5 - ĐTXDCB" xfId="121"/>
    <cellStyle name="_Book2" xfId="122"/>
    <cellStyle name="_Book2_dan so phan tich 10 nam(moi)" xfId="123"/>
    <cellStyle name="_Book4" xfId="124"/>
    <cellStyle name="_Copy (2) of CAC PHU LUC 2009" xfId="125"/>
    <cellStyle name="_csGDPngVN" xfId="126"/>
    <cellStyle name="_Danh sach CBNV" xfId="127"/>
    <cellStyle name="_Danh sach CBNV 2" xfId="128"/>
    <cellStyle name="_Danh sach CBNV 2_KH 2010" xfId="129"/>
    <cellStyle name="_Danh sach CBNV 3" xfId="130"/>
    <cellStyle name="_Danh sach CBNV 3_KH 2010" xfId="131"/>
    <cellStyle name="_Danh sach CBNV 4" xfId="132"/>
    <cellStyle name="_Danh sach CBNV 4_KH 2010" xfId="133"/>
    <cellStyle name="_Danh sach CBNV_Book1" xfId="134"/>
    <cellStyle name="_Danh sach CBNV_Book1_KH 2010" xfId="135"/>
    <cellStyle name="_Danh sach CBNV_KH 2010" xfId="136"/>
    <cellStyle name="_Danh sach CBNV_Phụ luc 3 - DT" xfId="137"/>
    <cellStyle name="_Danh sach CBNV_PL5 - ĐTXDCB" xfId="138"/>
    <cellStyle name="_Doi Ngheo(TV)" xfId="139"/>
    <cellStyle name="_F4-6" xfId="140"/>
    <cellStyle name="_F4-6_bieu 2" xfId="141"/>
    <cellStyle name="_F4-6_bieu 2_KH 2010" xfId="142"/>
    <cellStyle name="_F4-6_bieu 4" xfId="143"/>
    <cellStyle name="_F4-6_bieu 4_KH 2010" xfId="144"/>
    <cellStyle name="_F4-6_bieu 5" xfId="145"/>
    <cellStyle name="_F4-6_bieu 5_KH 2010" xfId="146"/>
    <cellStyle name="_F4-6_Book1" xfId="147"/>
    <cellStyle name="_F4-6_Phụ luc 3 - DT" xfId="148"/>
    <cellStyle name="_F4-6_PL5 - ĐTXDCB" xfId="149"/>
    <cellStyle name="_KehoachSXKD2009" xfId="150"/>
    <cellStyle name="_KH 2009 cq" xfId="151"/>
    <cellStyle name="_KH 2009 cq_chi tiet phu luc 200917-11" xfId="152"/>
    <cellStyle name="_KH 2009 cq_chi tiet phu luc 200917-11_Pluc 2Tai chinh" xfId="153"/>
    <cellStyle name="_KH 2009 cq_chi tiet phu luc 200917-11_Tai chinhCty chau" xfId="154"/>
    <cellStyle name="_KH 2009 cq_KH SXKD 2012 - PVPOWER" xfId="155"/>
    <cellStyle name="_KH 2009 cq_KH SXKD 2012 - PVPOWER_Pluc 2Tai chinh" xfId="156"/>
    <cellStyle name="_KH 2009 cq_KH SXKD 2012 - PVPOWER_Tai chinhCty chau" xfId="157"/>
    <cellStyle name="_KH 2009 cq_pl kh 2009 13_10" xfId="158"/>
    <cellStyle name="_KH 2009 cq_pl kh 2009 13_10_Pluc 2Tai chinh" xfId="159"/>
    <cellStyle name="_KH 2009 cq_pl kh 2009 13_10_Tai chinhCty chau" xfId="160"/>
    <cellStyle name="_KHĐT 2009" xfId="161"/>
    <cellStyle name="_KT (2)" xfId="162"/>
    <cellStyle name="_KT (2)_1" xfId="163"/>
    <cellStyle name="_KT (2)_1_Lora-tungchau" xfId="164"/>
    <cellStyle name="_KT (2)_1_Qt-HT3PQ1(CauKho)" xfId="165"/>
    <cellStyle name="_KT (2)_2" xfId="166"/>
    <cellStyle name="_KT (2)_2_TG-TH" xfId="167"/>
    <cellStyle name="_KT (2)_2_TG-TH_BAO CAO KLCT PT2000" xfId="168"/>
    <cellStyle name="_KT (2)_2_TG-TH_BAO CAO PT2000" xfId="169"/>
    <cellStyle name="_KT (2)_2_TG-TH_BAO CAO PT2000_Book1" xfId="170"/>
    <cellStyle name="_KT (2)_2_TG-TH_Bao cao XDCB 2001 - T11 KH dieu chinh 20-11-THAI" xfId="171"/>
    <cellStyle name="_KT (2)_2_TG-TH_Book1" xfId="172"/>
    <cellStyle name="_KT (2)_2_TG-TH_Book1_1" xfId="173"/>
    <cellStyle name="_KT (2)_2_TG-TH_Book1_1_Nhon Trach (29-6)" xfId="174"/>
    <cellStyle name="_KT (2)_2_TG-TH_Book1_2" xfId="175"/>
    <cellStyle name="_KT (2)_2_TG-TH_Book1_2_Nhon Trach (29-6)" xfId="176"/>
    <cellStyle name="_KT (2)_2_TG-TH_Book1_3" xfId="177"/>
    <cellStyle name="_KT (2)_2_TG-TH_Book1_4" xfId="178"/>
    <cellStyle name="_KT (2)_2_TG-TH_Book1_Nhon Trach (29-6)" xfId="179"/>
    <cellStyle name="_KT (2)_2_TG-TH_DTCDT MR.2N110.HOCMON.TDTOAN.CCUNG" xfId="180"/>
    <cellStyle name="_KT (2)_2_TG-TH_Lora-tungchau" xfId="181"/>
    <cellStyle name="_KT (2)_2_TG-TH_Nhon Trach (29-6)" xfId="182"/>
    <cellStyle name="_KT (2)_2_TG-TH_PGIA-phieu tham tra Kho bac" xfId="183"/>
    <cellStyle name="_KT (2)_2_TG-TH_PT02-02" xfId="184"/>
    <cellStyle name="_KT (2)_2_TG-TH_PT02-02_Book1" xfId="185"/>
    <cellStyle name="_KT (2)_2_TG-TH_PT02-03" xfId="186"/>
    <cellStyle name="_KT (2)_2_TG-TH_PT02-03_Book1" xfId="187"/>
    <cellStyle name="_KT (2)_2_TG-TH_Qt-HT3PQ1(CauKho)" xfId="188"/>
    <cellStyle name="_KT (2)_2_TG-TH_SP SX (BCT)" xfId="189"/>
    <cellStyle name="_KT (2)_3" xfId="190"/>
    <cellStyle name="_KT (2)_3_TG-TH" xfId="191"/>
    <cellStyle name="_KT (2)_3_TG-TH_Book1" xfId="192"/>
    <cellStyle name="_KT (2)_3_TG-TH_Book1_1" xfId="193"/>
    <cellStyle name="_KT (2)_3_TG-TH_Book1_BC-QT-WB-dthao" xfId="194"/>
    <cellStyle name="_KT (2)_3_TG-TH_Book1_Nhon Trach (29-6)" xfId="195"/>
    <cellStyle name="_KT (2)_3_TG-TH_Lora-tungchau" xfId="196"/>
    <cellStyle name="_KT (2)_3_TG-TH_Lora-tungchau_Nhon Trach (29-6)" xfId="197"/>
    <cellStyle name="_KT (2)_3_TG-TH_Nhon Trach (29-6)" xfId="198"/>
    <cellStyle name="_KT (2)_3_TG-TH_PERSONAL" xfId="199"/>
    <cellStyle name="_KT (2)_3_TG-TH_PERSONAL_HTQ.8 GD1" xfId="200"/>
    <cellStyle name="_KT (2)_3_TG-TH_PERSONAL_Tong hop KHCB 2001" xfId="201"/>
    <cellStyle name="_KT (2)_3_TG-TH_Qt-HT3PQ1(CauKho)" xfId="202"/>
    <cellStyle name="_KT (2)_3_TG-TH_SP SX (BCT)" xfId="203"/>
    <cellStyle name="_KT (2)_4" xfId="204"/>
    <cellStyle name="_KT (2)_4_BAO CAO KLCT PT2000" xfId="205"/>
    <cellStyle name="_KT (2)_4_BAO CAO PT2000" xfId="206"/>
    <cellStyle name="_KT (2)_4_BAO CAO PT2000_Book1" xfId="207"/>
    <cellStyle name="_KT (2)_4_Bao cao XDCB 2001 - T11 KH dieu chinh 20-11-THAI" xfId="208"/>
    <cellStyle name="_KT (2)_4_Book1" xfId="209"/>
    <cellStyle name="_KT (2)_4_Book1_1" xfId="210"/>
    <cellStyle name="_KT (2)_4_Book1_1_Nhon Trach (29-6)" xfId="211"/>
    <cellStyle name="_KT (2)_4_Book1_2" xfId="212"/>
    <cellStyle name="_KT (2)_4_Book1_2_Nhon Trach (29-6)" xfId="213"/>
    <cellStyle name="_KT (2)_4_Book1_3" xfId="214"/>
    <cellStyle name="_KT (2)_4_Book1_4" xfId="215"/>
    <cellStyle name="_KT (2)_4_Book1_Nhon Trach (29-6)" xfId="216"/>
    <cellStyle name="_KT (2)_4_DTCDT MR.2N110.HOCMON.TDTOAN.CCUNG" xfId="217"/>
    <cellStyle name="_KT (2)_4_Lora-tungchau" xfId="218"/>
    <cellStyle name="_KT (2)_4_Nhon Trach (29-6)" xfId="219"/>
    <cellStyle name="_KT (2)_4_PGIA-phieu tham tra Kho bac" xfId="220"/>
    <cellStyle name="_KT (2)_4_PT02-02" xfId="221"/>
    <cellStyle name="_KT (2)_4_PT02-02_Book1" xfId="222"/>
    <cellStyle name="_KT (2)_4_PT02-03" xfId="223"/>
    <cellStyle name="_KT (2)_4_PT02-03_Book1" xfId="224"/>
    <cellStyle name="_KT (2)_4_Qt-HT3PQ1(CauKho)" xfId="225"/>
    <cellStyle name="_KT (2)_4_SP SX (BCT)" xfId="226"/>
    <cellStyle name="_KT (2)_4_TG-TH" xfId="227"/>
    <cellStyle name="_KT (2)_5" xfId="228"/>
    <cellStyle name="_KT (2)_5_BAO CAO KLCT PT2000" xfId="229"/>
    <cellStyle name="_KT (2)_5_BAO CAO PT2000" xfId="230"/>
    <cellStyle name="_KT (2)_5_BAO CAO PT2000_Book1" xfId="231"/>
    <cellStyle name="_KT (2)_5_Bao cao XDCB 2001 - T11 KH dieu chinh 20-11-THAI" xfId="232"/>
    <cellStyle name="_KT (2)_5_Book1" xfId="233"/>
    <cellStyle name="_KT (2)_5_Book1_1" xfId="234"/>
    <cellStyle name="_KT (2)_5_Book1_1_Nhon Trach (29-6)" xfId="235"/>
    <cellStyle name="_KT (2)_5_Book1_2" xfId="236"/>
    <cellStyle name="_KT (2)_5_Book1_2_Nhon Trach (29-6)" xfId="237"/>
    <cellStyle name="_KT (2)_5_Book1_3" xfId="238"/>
    <cellStyle name="_KT (2)_5_Book1_4" xfId="239"/>
    <cellStyle name="_KT (2)_5_Book1_BC-QT-WB-dthao" xfId="240"/>
    <cellStyle name="_KT (2)_5_Book1_Nhon Trach (29-6)" xfId="241"/>
    <cellStyle name="_KT (2)_5_DTCDT MR.2N110.HOCMON.TDTOAN.CCUNG" xfId="242"/>
    <cellStyle name="_KT (2)_5_Lora-tungchau" xfId="243"/>
    <cellStyle name="_KT (2)_5_Nhon Trach (29-6)" xfId="244"/>
    <cellStyle name="_KT (2)_5_PGIA-phieu tham tra Kho bac" xfId="245"/>
    <cellStyle name="_KT (2)_5_PT02-02" xfId="246"/>
    <cellStyle name="_KT (2)_5_PT02-02_Book1" xfId="247"/>
    <cellStyle name="_KT (2)_5_PT02-03" xfId="248"/>
    <cellStyle name="_KT (2)_5_PT02-03_Book1" xfId="249"/>
    <cellStyle name="_KT (2)_5_Qt-HT3PQ1(CauKho)" xfId="250"/>
    <cellStyle name="_KT (2)_5_SP SX (BCT)" xfId="251"/>
    <cellStyle name="_KT (2)_Book1" xfId="252"/>
    <cellStyle name="_KT (2)_Book1_1" xfId="253"/>
    <cellStyle name="_KT (2)_Book1_BC-QT-WB-dthao" xfId="254"/>
    <cellStyle name="_KT (2)_Book1_Nhon Trach (29-6)" xfId="255"/>
    <cellStyle name="_KT (2)_Lora-tungchau" xfId="256"/>
    <cellStyle name="_KT (2)_Lora-tungchau_Nhon Trach (29-6)" xfId="257"/>
    <cellStyle name="_KT (2)_Nhon Trach (29-6)" xfId="258"/>
    <cellStyle name="_KT (2)_PERSONAL" xfId="259"/>
    <cellStyle name="_KT (2)_PERSONAL_HTQ.8 GD1" xfId="260"/>
    <cellStyle name="_KT (2)_PERSONAL_Tong hop KHCB 2001" xfId="261"/>
    <cellStyle name="_KT (2)_Qt-HT3PQ1(CauKho)" xfId="262"/>
    <cellStyle name="_KT (2)_SP SX (BCT)" xfId="263"/>
    <cellStyle name="_KT (2)_TG-TH" xfId="264"/>
    <cellStyle name="_KT_TG" xfId="265"/>
    <cellStyle name="_KT_TG_1" xfId="266"/>
    <cellStyle name="_KT_TG_1_BAO CAO KLCT PT2000" xfId="267"/>
    <cellStyle name="_KT_TG_1_BAO CAO PT2000" xfId="268"/>
    <cellStyle name="_KT_TG_1_BAO CAO PT2000_Book1" xfId="269"/>
    <cellStyle name="_KT_TG_1_Bao cao XDCB 2001 - T11 KH dieu chinh 20-11-THAI" xfId="270"/>
    <cellStyle name="_KT_TG_1_Book1" xfId="271"/>
    <cellStyle name="_KT_TG_1_Book1_1" xfId="272"/>
    <cellStyle name="_KT_TG_1_Book1_1_Nhon Trach (29-6)" xfId="273"/>
    <cellStyle name="_KT_TG_1_Book1_2" xfId="274"/>
    <cellStyle name="_KT_TG_1_Book1_2_Nhon Trach (29-6)" xfId="275"/>
    <cellStyle name="_KT_TG_1_Book1_3" xfId="276"/>
    <cellStyle name="_KT_TG_1_Book1_4" xfId="277"/>
    <cellStyle name="_KT_TG_1_Book1_BC-QT-WB-dthao" xfId="278"/>
    <cellStyle name="_KT_TG_1_Book1_Nhon Trach (29-6)" xfId="279"/>
    <cellStyle name="_KT_TG_1_DTCDT MR.2N110.HOCMON.TDTOAN.CCUNG" xfId="280"/>
    <cellStyle name="_KT_TG_1_Lora-tungchau" xfId="281"/>
    <cellStyle name="_KT_TG_1_Nhon Trach (29-6)" xfId="282"/>
    <cellStyle name="_KT_TG_1_PGIA-phieu tham tra Kho bac" xfId="283"/>
    <cellStyle name="_KT_TG_1_PT02-02" xfId="284"/>
    <cellStyle name="_KT_TG_1_PT02-02_Book1" xfId="285"/>
    <cellStyle name="_KT_TG_1_PT02-03" xfId="286"/>
    <cellStyle name="_KT_TG_1_PT02-03_Book1" xfId="287"/>
    <cellStyle name="_KT_TG_1_Qt-HT3PQ1(CauKho)" xfId="288"/>
    <cellStyle name="_KT_TG_1_SP SX (BCT)" xfId="289"/>
    <cellStyle name="_KT_TG_2" xfId="290"/>
    <cellStyle name="_KT_TG_2_BAO CAO KLCT PT2000" xfId="291"/>
    <cellStyle name="_KT_TG_2_BAO CAO PT2000" xfId="292"/>
    <cellStyle name="_KT_TG_2_BAO CAO PT2000_Book1" xfId="293"/>
    <cellStyle name="_KT_TG_2_Bao cao XDCB 2001 - T11 KH dieu chinh 20-11-THAI" xfId="294"/>
    <cellStyle name="_KT_TG_2_Book1" xfId="295"/>
    <cellStyle name="_KT_TG_2_Book1_1" xfId="296"/>
    <cellStyle name="_KT_TG_2_Book1_1_Nhon Trach (29-6)" xfId="297"/>
    <cellStyle name="_KT_TG_2_Book1_2" xfId="298"/>
    <cellStyle name="_KT_TG_2_Book1_2_Nhon Trach (29-6)" xfId="299"/>
    <cellStyle name="_KT_TG_2_Book1_3" xfId="300"/>
    <cellStyle name="_KT_TG_2_Book1_4" xfId="301"/>
    <cellStyle name="_KT_TG_2_Book1_Nhon Trach (29-6)" xfId="302"/>
    <cellStyle name="_KT_TG_2_DTCDT MR.2N110.HOCMON.TDTOAN.CCUNG" xfId="303"/>
    <cellStyle name="_KT_TG_2_Lora-tungchau" xfId="304"/>
    <cellStyle name="_KT_TG_2_Nhon Trach (29-6)" xfId="305"/>
    <cellStyle name="_KT_TG_2_PGIA-phieu tham tra Kho bac" xfId="306"/>
    <cellStyle name="_KT_TG_2_PT02-02" xfId="307"/>
    <cellStyle name="_KT_TG_2_PT02-02_Book1" xfId="308"/>
    <cellStyle name="_KT_TG_2_PT02-03" xfId="309"/>
    <cellStyle name="_KT_TG_2_PT02-03_Book1" xfId="310"/>
    <cellStyle name="_KT_TG_2_Qt-HT3PQ1(CauKho)" xfId="311"/>
    <cellStyle name="_KT_TG_2_SP SX (BCT)" xfId="312"/>
    <cellStyle name="_KT_TG_3" xfId="313"/>
    <cellStyle name="_KT_TG_4" xfId="314"/>
    <cellStyle name="_KT_TG_4_Lora-tungchau" xfId="315"/>
    <cellStyle name="_KT_TG_4_Qt-HT3PQ1(CauKho)" xfId="316"/>
    <cellStyle name="_Lora-tungchau" xfId="317"/>
    <cellStyle name="_Lora-tungchau_Nhon Trach (29-6)" xfId="318"/>
    <cellStyle name="_LuuNgay24-07-2006Bao cao tai NPP PHAN DUNG 22-7" xfId="319"/>
    <cellStyle name="_LuuNgay24-07-2006Bao cao tai NPP PHAN DUNG 22-7_bieu 2" xfId="320"/>
    <cellStyle name="_LuuNgay24-07-2006Bao cao tai NPP PHAN DUNG 22-7_bieu 2_KH 2010" xfId="321"/>
    <cellStyle name="_LuuNgay24-07-2006Bao cao tai NPP PHAN DUNG 22-7_bieu 4" xfId="322"/>
    <cellStyle name="_LuuNgay24-07-2006Bao cao tai NPP PHAN DUNG 22-7_bieu 4_KH 2010" xfId="323"/>
    <cellStyle name="_LuuNgay24-07-2006Bao cao tai NPP PHAN DUNG 22-7_bieu 5" xfId="324"/>
    <cellStyle name="_LuuNgay24-07-2006Bao cao tai NPP PHAN DUNG 22-7_bieu 5_KH 2010" xfId="325"/>
    <cellStyle name="_LuuNgay24-07-2006Bao cao tai NPP PHAN DUNG 22-7_Book1" xfId="326"/>
    <cellStyle name="_LuuNgay24-07-2006Bao cao tai NPP PHAN DUNG 22-7_Phụ luc 3 - DT" xfId="327"/>
    <cellStyle name="_LuuNgay24-07-2006Bao cao tai NPP PHAN DUNG 22-7_PL5 - ĐTXDCB" xfId="328"/>
    <cellStyle name="_NGTK-tomtat-2010-DSLD-10-3-2011_final_4" xfId="329"/>
    <cellStyle name="_NGTK-tomtat-2010-DSLD-10-3-2011_final_4_Nien giam KT_TV 2010" xfId="330"/>
    <cellStyle name="_Nhon Trach (29-6)" xfId="331"/>
    <cellStyle name="_NSNN" xfId="332"/>
    <cellStyle name="_PERSONAL" xfId="333"/>
    <cellStyle name="_PERSONAL_HTQ.8 GD1" xfId="334"/>
    <cellStyle name="_PERSONAL_Tong hop KHCB 2001" xfId="335"/>
    <cellStyle name="_Qt-HT3PQ1(CauKho)" xfId="336"/>
    <cellStyle name="_x0001__SP SX (BCT)" xfId="337"/>
    <cellStyle name="_TangGDP" xfId="338"/>
    <cellStyle name="_TG-TH" xfId="339"/>
    <cellStyle name="_TG-TH_1" xfId="340"/>
    <cellStyle name="_TG-TH_1_BAO CAO KLCT PT2000" xfId="341"/>
    <cellStyle name="_TG-TH_1_BAO CAO PT2000" xfId="342"/>
    <cellStyle name="_TG-TH_1_BAO CAO PT2000_Book1" xfId="343"/>
    <cellStyle name="_TG-TH_1_Bao cao XDCB 2001 - T11 KH dieu chinh 20-11-THAI" xfId="344"/>
    <cellStyle name="_TG-TH_1_Book1" xfId="345"/>
    <cellStyle name="_TG-TH_1_Book1_1" xfId="346"/>
    <cellStyle name="_TG-TH_1_Book1_1_Nhon Trach (29-6)" xfId="347"/>
    <cellStyle name="_TG-TH_1_Book1_2" xfId="348"/>
    <cellStyle name="_TG-TH_1_Book1_2_Nhon Trach (29-6)" xfId="349"/>
    <cellStyle name="_TG-TH_1_Book1_3" xfId="350"/>
    <cellStyle name="_TG-TH_1_Book1_4" xfId="351"/>
    <cellStyle name="_TG-TH_1_Book1_BC-QT-WB-dthao" xfId="352"/>
    <cellStyle name="_TG-TH_1_Book1_Nhon Trach (29-6)" xfId="353"/>
    <cellStyle name="_TG-TH_1_DTCDT MR.2N110.HOCMON.TDTOAN.CCUNG" xfId="354"/>
    <cellStyle name="_TG-TH_1_Lora-tungchau" xfId="355"/>
    <cellStyle name="_TG-TH_1_Nhon Trach (29-6)" xfId="356"/>
    <cellStyle name="_TG-TH_1_PGIA-phieu tham tra Kho bac" xfId="357"/>
    <cellStyle name="_TG-TH_1_PT02-02" xfId="358"/>
    <cellStyle name="_TG-TH_1_PT02-02_Book1" xfId="359"/>
    <cellStyle name="_TG-TH_1_PT02-03" xfId="360"/>
    <cellStyle name="_TG-TH_1_PT02-03_Book1" xfId="361"/>
    <cellStyle name="_TG-TH_1_Qt-HT3PQ1(CauKho)" xfId="362"/>
    <cellStyle name="_TG-TH_1_SP SX (BCT)" xfId="363"/>
    <cellStyle name="_TG-TH_2" xfId="364"/>
    <cellStyle name="_TG-TH_2_BAO CAO KLCT PT2000" xfId="365"/>
    <cellStyle name="_TG-TH_2_BAO CAO PT2000" xfId="366"/>
    <cellStyle name="_TG-TH_2_BAO CAO PT2000_Book1" xfId="367"/>
    <cellStyle name="_TG-TH_2_Bao cao XDCB 2001 - T11 KH dieu chinh 20-11-THAI" xfId="368"/>
    <cellStyle name="_TG-TH_2_Book1" xfId="369"/>
    <cellStyle name="_TG-TH_2_Book1_1" xfId="370"/>
    <cellStyle name="_TG-TH_2_Book1_1_Nhon Trach (29-6)" xfId="371"/>
    <cellStyle name="_TG-TH_2_Book1_2" xfId="372"/>
    <cellStyle name="_TG-TH_2_Book1_2_Nhon Trach (29-6)" xfId="373"/>
    <cellStyle name="_TG-TH_2_Book1_3" xfId="374"/>
    <cellStyle name="_TG-TH_2_Book1_4" xfId="375"/>
    <cellStyle name="_TG-TH_2_Book1_Nhon Trach (29-6)" xfId="376"/>
    <cellStyle name="_TG-TH_2_DTCDT MR.2N110.HOCMON.TDTOAN.CCUNG" xfId="377"/>
    <cellStyle name="_TG-TH_2_Lora-tungchau" xfId="378"/>
    <cellStyle name="_TG-TH_2_Nhon Trach (29-6)" xfId="379"/>
    <cellStyle name="_TG-TH_2_PGIA-phieu tham tra Kho bac" xfId="380"/>
    <cellStyle name="_TG-TH_2_PT02-02" xfId="381"/>
    <cellStyle name="_TG-TH_2_PT02-02_Book1" xfId="382"/>
    <cellStyle name="_TG-TH_2_PT02-03" xfId="383"/>
    <cellStyle name="_TG-TH_2_PT02-03_Book1" xfId="384"/>
    <cellStyle name="_TG-TH_2_Qt-HT3PQ1(CauKho)" xfId="385"/>
    <cellStyle name="_TG-TH_2_SP SX (BCT)" xfId="386"/>
    <cellStyle name="_TG-TH_3" xfId="387"/>
    <cellStyle name="_TG-TH_3_Lora-tungchau" xfId="388"/>
    <cellStyle name="_TG-TH_3_Qt-HT3PQ1(CauKho)" xfId="389"/>
    <cellStyle name="_TG-TH_4" xfId="390"/>
    <cellStyle name="_Tich luy" xfId="391"/>
    <cellStyle name="_Tieudung" xfId="392"/>
    <cellStyle name="_Tong hop DS" xfId="393"/>
    <cellStyle name="_Tong hop DS 2" xfId="394"/>
    <cellStyle name="_Tong hop DS 2_KH 2010" xfId="395"/>
    <cellStyle name="_Tong hop DS 3" xfId="396"/>
    <cellStyle name="_Tong hop DS 3_KH 2010" xfId="397"/>
    <cellStyle name="_Tong hop DS 4" xfId="398"/>
    <cellStyle name="_Tong hop DS 4_KH 2010" xfId="399"/>
    <cellStyle name="_Tong hop DS_Book1" xfId="400"/>
    <cellStyle name="_Tong hop DS_Book1_KH 2010" xfId="401"/>
    <cellStyle name="_Tong hop DS_KH 2010" xfId="402"/>
    <cellStyle name="_Tong hop DS_Phụ luc 3 - DT" xfId="403"/>
    <cellStyle name="_Tong hop DS_PL5 - ĐTXDCB" xfId="404"/>
    <cellStyle name="_Tong hop NGTT" xfId="405"/>
    <cellStyle name="_Tong hop NGTT_Nien giam KT_TV 2010" xfId="406"/>
    <cellStyle name="_VĐL 2009 ason" xfId="407"/>
    <cellStyle name="_단가표" xfId="408"/>
    <cellStyle name="_x0001_¨c^ " xfId="409"/>
    <cellStyle name="_x0001_¨c^[" xfId="410"/>
    <cellStyle name="_x0001_¨c^_" xfId="411"/>
    <cellStyle name="’Ê‰Ý [0.00]_laroux" xfId="412"/>
    <cellStyle name="’Ê‰Ý_laroux" xfId="413"/>
    <cellStyle name="_x0001_µÑTÖ " xfId="414"/>
    <cellStyle name="_x0001_µÑTÖ_" xfId="415"/>
    <cellStyle name="•W?_¯–ì" xfId="416"/>
    <cellStyle name="•W€_Format" xfId="417"/>
    <cellStyle name="•W_’·Šú‰p•¶" xfId="418"/>
    <cellStyle name="0" xfId="419"/>
    <cellStyle name="0,0_x000d__x000a_NA_x000d__x000a_" xfId="420"/>
    <cellStyle name="0.0" xfId="421"/>
    <cellStyle name="00" xfId="422"/>
    <cellStyle name="1" xfId="423"/>
    <cellStyle name="1_01 DVHC-DSLD 2010" xfId="424"/>
    <cellStyle name="1_01 DVHC-DSLD 2010_Nien giam KT_TV 2010" xfId="425"/>
    <cellStyle name="1_05 Thuong mai" xfId="426"/>
    <cellStyle name="1_05 Thuong mai_Nien giam KT_TV 2010" xfId="427"/>
    <cellStyle name="1_06 Van tai" xfId="428"/>
    <cellStyle name="1_06 Van tai_Nien giam KT_TV 2010" xfId="429"/>
    <cellStyle name="1_07 Buu dien" xfId="430"/>
    <cellStyle name="1_07 Buu dien_Nien giam KT_TV 2010" xfId="431"/>
    <cellStyle name="1_08 Van tai" xfId="432"/>
    <cellStyle name="1_08 Van tai_Nien giam KT_TV 2010" xfId="433"/>
    <cellStyle name="1_08 Yte-van hoa" xfId="434"/>
    <cellStyle name="1_08 Yte-van hoa_Nien giam KT_TV 2010" xfId="435"/>
    <cellStyle name="1_11 So lieu quoc te 2010-final" xfId="436"/>
    <cellStyle name="1_Book1" xfId="437"/>
    <cellStyle name="1_Book1_1" xfId="438"/>
    <cellStyle name="1_Book1_1_KH 2010" xfId="439"/>
    <cellStyle name="1_Book3" xfId="440"/>
    <cellStyle name="1_Book4" xfId="441"/>
    <cellStyle name="1_BRU-KI 2010-updated" xfId="442"/>
    <cellStyle name="1_CAM-KI 2010-updated" xfId="443"/>
    <cellStyle name="1_CAM-KI 2010-updated 2" xfId="444"/>
    <cellStyle name="1_Cau thuy dien Ban La (Cu Anh)" xfId="445"/>
    <cellStyle name="1_Cau thuy dien Ban La (Cu Anh)_KH 2010" xfId="446"/>
    <cellStyle name="1_dan so phan tich 10 nam(moi)" xfId="447"/>
    <cellStyle name="1_dan so phan tich 10 nam(moi)_Nien giam KT_TV 2010" xfId="448"/>
    <cellStyle name="1_Du toan 558 (Km17+508.12 - Km 22)" xfId="449"/>
    <cellStyle name="1_Du toan 558 (Km17+508.12 - Km 22)_KH 2010" xfId="450"/>
    <cellStyle name="1_Gia_VLQL48_duyet " xfId="451"/>
    <cellStyle name="1_Gia_VLQL48_duyet _KH 2010" xfId="452"/>
    <cellStyle name="1_KlQdinhduyet" xfId="453"/>
    <cellStyle name="1_KlQdinhduyet_KH 2010" xfId="454"/>
    <cellStyle name="1_LAO-KI 2010-updated" xfId="455"/>
    <cellStyle name="1_SP SX (BCT)" xfId="456"/>
    <cellStyle name="1_Tong hop NGTT" xfId="457"/>
    <cellStyle name="1_ÿÿÿÿÿ" xfId="458"/>
    <cellStyle name="_x0001_1¼½(" xfId="459"/>
    <cellStyle name="15" xfId="460"/>
    <cellStyle name="¹éºÐÀ²_      " xfId="461"/>
    <cellStyle name="2" xfId="462"/>
    <cellStyle name="2_Book1" xfId="463"/>
    <cellStyle name="2_Book1_1" xfId="464"/>
    <cellStyle name="2_Book1_1_KH 2010" xfId="465"/>
    <cellStyle name="2_Cau thuy dien Ban La (Cu Anh)" xfId="466"/>
    <cellStyle name="2_Cau thuy dien Ban La (Cu Anh)_KH 2010" xfId="467"/>
    <cellStyle name="2_Du toan 558 (Km17+508.12 - Km 22)" xfId="468"/>
    <cellStyle name="2_Du toan 558 (Km17+508.12 - Km 22)_KH 2010" xfId="469"/>
    <cellStyle name="2_Gia_VLQL48_duyet " xfId="470"/>
    <cellStyle name="2_Gia_VLQL48_duyet _KH 2010" xfId="471"/>
    <cellStyle name="2_KlQdinhduyet" xfId="472"/>
    <cellStyle name="2_KlQdinhduyet_KH 2010" xfId="473"/>
    <cellStyle name="2_ÿÿÿÿÿ" xfId="474"/>
    <cellStyle name="20" xfId="475"/>
    <cellStyle name="20% - Accent1 2" xfId="476"/>
    <cellStyle name="20% - Accent2 2" xfId="477"/>
    <cellStyle name="20% - Accent3 2" xfId="478"/>
    <cellStyle name="20% - Accent4 2" xfId="479"/>
    <cellStyle name="20% - Accent5 2" xfId="480"/>
    <cellStyle name="20% - Accent6 2" xfId="481"/>
    <cellStyle name="3" xfId="482"/>
    <cellStyle name="3_Book1" xfId="483"/>
    <cellStyle name="3_Book1_1" xfId="484"/>
    <cellStyle name="3_Book1_1_KH 2010" xfId="485"/>
    <cellStyle name="3_Cau thuy dien Ban La (Cu Anh)" xfId="486"/>
    <cellStyle name="3_Cau thuy dien Ban La (Cu Anh)_KH 2010" xfId="487"/>
    <cellStyle name="3_Du toan 558 (Km17+508.12 - Km 22)" xfId="488"/>
    <cellStyle name="3_Du toan 558 (Km17+508.12 - Km 22)_KH 2010" xfId="489"/>
    <cellStyle name="3_Gia_VLQL48_duyet " xfId="490"/>
    <cellStyle name="3_Gia_VLQL48_duyet _KH 2010" xfId="491"/>
    <cellStyle name="3_KlQdinhduyet" xfId="492"/>
    <cellStyle name="3_KlQdinhduyet_KH 2010" xfId="493"/>
    <cellStyle name="3_ÿÿÿÿÿ" xfId="494"/>
    <cellStyle name="4" xfId="495"/>
    <cellStyle name="4_Book1" xfId="496"/>
    <cellStyle name="4_Book1_1" xfId="497"/>
    <cellStyle name="4_Book1_1_KH 2010" xfId="498"/>
    <cellStyle name="4_Cau thuy dien Ban La (Cu Anh)" xfId="499"/>
    <cellStyle name="4_Cau thuy dien Ban La (Cu Anh)_KH 2010" xfId="500"/>
    <cellStyle name="4_Du toan 558 (Km17+508.12 - Km 22)" xfId="501"/>
    <cellStyle name="4_Du toan 558 (Km17+508.12 - Km 22)_KH 2010" xfId="502"/>
    <cellStyle name="4_Gia_VLQL48_duyet " xfId="503"/>
    <cellStyle name="4_Gia_VLQL48_duyet _KH 2010" xfId="504"/>
    <cellStyle name="4_KlQdinhduyet" xfId="505"/>
    <cellStyle name="4_KlQdinhduyet_KH 2010" xfId="506"/>
    <cellStyle name="4_ÿÿÿÿÿ" xfId="507"/>
    <cellStyle name="40% - Accent1 2" xfId="508"/>
    <cellStyle name="40% - Accent2 2" xfId="509"/>
    <cellStyle name="40% - Accent3 2" xfId="510"/>
    <cellStyle name="40% - Accent4 2" xfId="511"/>
    <cellStyle name="40% - Accent5 2" xfId="512"/>
    <cellStyle name="40% - Accent6 2" xfId="513"/>
    <cellStyle name="6" xfId="514"/>
    <cellStyle name="6_Phụ luc 3 - DT" xfId="515"/>
    <cellStyle name="6_PL5 - ĐTXDCB" xfId="516"/>
    <cellStyle name="60% - Accent1 2" xfId="517"/>
    <cellStyle name="60% - Accent2 2" xfId="518"/>
    <cellStyle name="60% - Accent3 2" xfId="519"/>
    <cellStyle name="60% - Accent4 2" xfId="520"/>
    <cellStyle name="60% - Accent5 2" xfId="521"/>
    <cellStyle name="60% - Accent6 2" xfId="522"/>
    <cellStyle name="_x0001_Å»_x001e_´ " xfId="523"/>
    <cellStyle name="_x0001_Å»_x001e_´_" xfId="524"/>
    <cellStyle name="Accent1 - 20%" xfId="525"/>
    <cellStyle name="Accent1 - 40%" xfId="526"/>
    <cellStyle name="Accent1 - 60%" xfId="527"/>
    <cellStyle name="Accent1 10" xfId="528"/>
    <cellStyle name="Accent1 11" xfId="529"/>
    <cellStyle name="Accent1 12" xfId="530"/>
    <cellStyle name="Accent1 13" xfId="531"/>
    <cellStyle name="Accent1 14" xfId="532"/>
    <cellStyle name="Accent1 15" xfId="533"/>
    <cellStyle name="Accent1 2" xfId="534"/>
    <cellStyle name="Accent1 3" xfId="535"/>
    <cellStyle name="Accent1 4" xfId="536"/>
    <cellStyle name="Accent1 5" xfId="537"/>
    <cellStyle name="Accent1 6" xfId="538"/>
    <cellStyle name="Accent1 7" xfId="539"/>
    <cellStyle name="Accent1 8" xfId="540"/>
    <cellStyle name="Accent1 9" xfId="541"/>
    <cellStyle name="Accent2 - 20%" xfId="542"/>
    <cellStyle name="Accent2 - 40%" xfId="543"/>
    <cellStyle name="Accent2 - 60%" xfId="544"/>
    <cellStyle name="Accent2 10" xfId="545"/>
    <cellStyle name="Accent2 11" xfId="546"/>
    <cellStyle name="Accent2 12" xfId="547"/>
    <cellStyle name="Accent2 13" xfId="548"/>
    <cellStyle name="Accent2 14" xfId="549"/>
    <cellStyle name="Accent2 15" xfId="550"/>
    <cellStyle name="Accent2 2" xfId="551"/>
    <cellStyle name="Accent2 3" xfId="552"/>
    <cellStyle name="Accent2 4" xfId="553"/>
    <cellStyle name="Accent2 5" xfId="554"/>
    <cellStyle name="Accent2 6" xfId="555"/>
    <cellStyle name="Accent2 7" xfId="556"/>
    <cellStyle name="Accent2 8" xfId="557"/>
    <cellStyle name="Accent2 9" xfId="558"/>
    <cellStyle name="Accent3 - 20%" xfId="559"/>
    <cellStyle name="Accent3 - 40%" xfId="560"/>
    <cellStyle name="Accent3 - 60%" xfId="561"/>
    <cellStyle name="Accent3 10" xfId="562"/>
    <cellStyle name="Accent3 11" xfId="563"/>
    <cellStyle name="Accent3 12" xfId="564"/>
    <cellStyle name="Accent3 13" xfId="565"/>
    <cellStyle name="Accent3 14" xfId="566"/>
    <cellStyle name="Accent3 15" xfId="567"/>
    <cellStyle name="Accent3 2" xfId="568"/>
    <cellStyle name="Accent3 3" xfId="569"/>
    <cellStyle name="Accent3 4" xfId="570"/>
    <cellStyle name="Accent3 5" xfId="571"/>
    <cellStyle name="Accent3 6" xfId="572"/>
    <cellStyle name="Accent3 7" xfId="573"/>
    <cellStyle name="Accent3 8" xfId="574"/>
    <cellStyle name="Accent3 9" xfId="575"/>
    <cellStyle name="Accent4 - 20%" xfId="576"/>
    <cellStyle name="Accent4 - 40%" xfId="577"/>
    <cellStyle name="Accent4 - 60%" xfId="578"/>
    <cellStyle name="Accent4 10" xfId="579"/>
    <cellStyle name="Accent4 11" xfId="580"/>
    <cellStyle name="Accent4 12" xfId="581"/>
    <cellStyle name="Accent4 13" xfId="582"/>
    <cellStyle name="Accent4 14" xfId="583"/>
    <cellStyle name="Accent4 15" xfId="584"/>
    <cellStyle name="Accent4 2" xfId="585"/>
    <cellStyle name="Accent4 3" xfId="586"/>
    <cellStyle name="Accent4 4" xfId="587"/>
    <cellStyle name="Accent4 5" xfId="588"/>
    <cellStyle name="Accent4 6" xfId="589"/>
    <cellStyle name="Accent4 7" xfId="590"/>
    <cellStyle name="Accent4 8" xfId="591"/>
    <cellStyle name="Accent4 9" xfId="592"/>
    <cellStyle name="Accent5 - 20%" xfId="593"/>
    <cellStyle name="Accent5 - 40%" xfId="594"/>
    <cellStyle name="Accent5 - 60%" xfId="595"/>
    <cellStyle name="Accent5 10" xfId="596"/>
    <cellStyle name="Accent5 11" xfId="597"/>
    <cellStyle name="Accent5 12" xfId="598"/>
    <cellStyle name="Accent5 13" xfId="599"/>
    <cellStyle name="Accent5 14" xfId="600"/>
    <cellStyle name="Accent5 15" xfId="601"/>
    <cellStyle name="Accent5 2" xfId="602"/>
    <cellStyle name="Accent5 3" xfId="603"/>
    <cellStyle name="Accent5 4" xfId="604"/>
    <cellStyle name="Accent5 5" xfId="605"/>
    <cellStyle name="Accent5 6" xfId="606"/>
    <cellStyle name="Accent5 7" xfId="607"/>
    <cellStyle name="Accent5 8" xfId="608"/>
    <cellStyle name="Accent5 9" xfId="609"/>
    <cellStyle name="Accent6 - 20%" xfId="610"/>
    <cellStyle name="Accent6 - 40%" xfId="611"/>
    <cellStyle name="Accent6 - 60%" xfId="612"/>
    <cellStyle name="Accent6 10" xfId="613"/>
    <cellStyle name="Accent6 11" xfId="614"/>
    <cellStyle name="Accent6 12" xfId="615"/>
    <cellStyle name="Accent6 13" xfId="616"/>
    <cellStyle name="Accent6 14" xfId="617"/>
    <cellStyle name="Accent6 15" xfId="618"/>
    <cellStyle name="Accent6 2" xfId="619"/>
    <cellStyle name="Accent6 3" xfId="620"/>
    <cellStyle name="Accent6 4" xfId="621"/>
    <cellStyle name="Accent6 5" xfId="622"/>
    <cellStyle name="Accent6 6" xfId="623"/>
    <cellStyle name="Accent6 7" xfId="624"/>
    <cellStyle name="Accent6 8" xfId="625"/>
    <cellStyle name="Accent6 9" xfId="626"/>
    <cellStyle name="ÅëÈ­ [0]_      " xfId="627"/>
    <cellStyle name="AeE­ [0]_INQUIRY ¿?¾÷AßAø " xfId="628"/>
    <cellStyle name="ÅëÈ­ [0]_S" xfId="629"/>
    <cellStyle name="ÅëÈ­_      " xfId="630"/>
    <cellStyle name="AeE­_INQUIRY ¿?¾÷AßAø " xfId="631"/>
    <cellStyle name="ÅëÈ­_L601CPT" xfId="632"/>
    <cellStyle name="args.style" xfId="633"/>
    <cellStyle name="ÄÞ¸¶ [0]_      " xfId="634"/>
    <cellStyle name="AÞ¸¶ [0]_INQUIRY ¿?¾÷AßAø " xfId="635"/>
    <cellStyle name="ÄÞ¸¶ [0]_L601CPT" xfId="636"/>
    <cellStyle name="ÄÞ¸¶_      " xfId="637"/>
    <cellStyle name="AÞ¸¶_INQUIRY ¿?¾÷AßAø " xfId="638"/>
    <cellStyle name="ÄÞ¸¶_L601CPT" xfId="639"/>
    <cellStyle name="AutoFormat Options" xfId="640"/>
    <cellStyle name="Bad 2" xfId="641"/>
    <cellStyle name="Body" xfId="642"/>
    <cellStyle name="C?AØ_¿?¾÷CoE² " xfId="643"/>
    <cellStyle name="Ç¥ÁØ_      " xfId="644"/>
    <cellStyle name="C￥AØ_¿μ¾÷CoE² " xfId="645"/>
    <cellStyle name="Ç¥ÁØ_±¸¹Ì´ëÃ¥" xfId="646"/>
    <cellStyle name="C￥AØ_Sheet1_¿μ¾÷CoE² " xfId="647"/>
    <cellStyle name="Ç¥ÁØ_ÿÿÿÿÿÿ_4_ÃÑÇÕ°è " xfId="648"/>
    <cellStyle name="Calc Currency (0)" xfId="649"/>
    <cellStyle name="Calc Currency (2)" xfId="650"/>
    <cellStyle name="Calc Percent (0)" xfId="651"/>
    <cellStyle name="Calc Percent (1)" xfId="652"/>
    <cellStyle name="Calc Percent (2)" xfId="653"/>
    <cellStyle name="Calc Units (0)" xfId="654"/>
    <cellStyle name="Calc Units (1)" xfId="655"/>
    <cellStyle name="Calc Units (2)" xfId="656"/>
    <cellStyle name="Calculation 2" xfId="657"/>
    <cellStyle name="category" xfId="658"/>
    <cellStyle name="Centered Heading" xfId="659"/>
    <cellStyle name="CenterHead" xfId="660"/>
    <cellStyle name="Cerrency_Sheet2_XANGDAU" xfId="661"/>
    <cellStyle name="cg" xfId="662"/>
    <cellStyle name="Check Cell 2" xfId="663"/>
    <cellStyle name="CHUONG" xfId="664"/>
    <cellStyle name="Column_Title" xfId="665"/>
    <cellStyle name="Comma" xfId="666" builtinId="3"/>
    <cellStyle name="Comma  - Style1" xfId="667"/>
    <cellStyle name="Comma  - Style2" xfId="668"/>
    <cellStyle name="Comma  - Style3" xfId="669"/>
    <cellStyle name="Comma  - Style4" xfId="670"/>
    <cellStyle name="Comma  - Style5" xfId="671"/>
    <cellStyle name="Comma  - Style6" xfId="672"/>
    <cellStyle name="Comma  - Style7" xfId="673"/>
    <cellStyle name="Comma  - Style8" xfId="674"/>
    <cellStyle name="Comma [ ,]" xfId="675"/>
    <cellStyle name="Comma [00]" xfId="676"/>
    <cellStyle name="Comma 0.0" xfId="677"/>
    <cellStyle name="Comma 0.00" xfId="678"/>
    <cellStyle name="Comma 0.000" xfId="679"/>
    <cellStyle name="Comma 10" xfId="680"/>
    <cellStyle name="Comma 10 2" xfId="681"/>
    <cellStyle name="Comma 10 2 2" xfId="682"/>
    <cellStyle name="Comma 10 3" xfId="683"/>
    <cellStyle name="Comma 11" xfId="684"/>
    <cellStyle name="Comma 11 2" xfId="685"/>
    <cellStyle name="Comma 11 2 2" xfId="686"/>
    <cellStyle name="Comma 11 3" xfId="687"/>
    <cellStyle name="Comma 11 3 2" xfId="688"/>
    <cellStyle name="Comma 12" xfId="689"/>
    <cellStyle name="Comma 13" xfId="690"/>
    <cellStyle name="Comma 14" xfId="691"/>
    <cellStyle name="Comma 15" xfId="692"/>
    <cellStyle name="Comma 16" xfId="693"/>
    <cellStyle name="Comma 17" xfId="694"/>
    <cellStyle name="Comma 18" xfId="695"/>
    <cellStyle name="Comma 19" xfId="696"/>
    <cellStyle name="Comma 2" xfId="697"/>
    <cellStyle name="Comma 2 2" xfId="698"/>
    <cellStyle name="Comma 2 2 2" xfId="699"/>
    <cellStyle name="Comma 2 2 3" xfId="700"/>
    <cellStyle name="Comma 2 2 3 2" xfId="701"/>
    <cellStyle name="Comma 2 3" xfId="702"/>
    <cellStyle name="Comma 2 4" xfId="703"/>
    <cellStyle name="Comma 2 5" xfId="704"/>
    <cellStyle name="Comma 2 6" xfId="705"/>
    <cellStyle name="Comma 2 6 2" xfId="706"/>
    <cellStyle name="Comma 2 7" xfId="707"/>
    <cellStyle name="Comma 2 8" xfId="708"/>
    <cellStyle name="Comma 2_bieu 2" xfId="709"/>
    <cellStyle name="Comma 20" xfId="710"/>
    <cellStyle name="Comma 21" xfId="711"/>
    <cellStyle name="Comma 22" xfId="712"/>
    <cellStyle name="Comma 23" xfId="713"/>
    <cellStyle name="Comma 24" xfId="714"/>
    <cellStyle name="Comma 25" xfId="715"/>
    <cellStyle name="Comma 26" xfId="716"/>
    <cellStyle name="Comma 27" xfId="717"/>
    <cellStyle name="Comma 28" xfId="718"/>
    <cellStyle name="Comma 29" xfId="719"/>
    <cellStyle name="Comma 3" xfId="720"/>
    <cellStyle name="Comma 3 2" xfId="721"/>
    <cellStyle name="Comma 3 2 2" xfId="722"/>
    <cellStyle name="Comma 3 2 2 2" xfId="723"/>
    <cellStyle name="Comma 3 2 3" xfId="724"/>
    <cellStyle name="Comma 3 2 4" xfId="725"/>
    <cellStyle name="Comma 3 2 4 2" xfId="726"/>
    <cellStyle name="Comma 3 2_CHI SO SXCN" xfId="727"/>
    <cellStyle name="Comma 3 3" xfId="728"/>
    <cellStyle name="Comma 3 4" xfId="729"/>
    <cellStyle name="Comma 3 4 2" xfId="730"/>
    <cellStyle name="Comma 3 5" xfId="731"/>
    <cellStyle name="Comma 3 6" xfId="732"/>
    <cellStyle name="Comma 3 6 2" xfId="733"/>
    <cellStyle name="Comma 3_bieu 2" xfId="734"/>
    <cellStyle name="Comma 30" xfId="735"/>
    <cellStyle name="Comma 31" xfId="736"/>
    <cellStyle name="Comma 32" xfId="737"/>
    <cellStyle name="Comma 33" xfId="738"/>
    <cellStyle name="Comma 34" xfId="739"/>
    <cellStyle name="Comma 35" xfId="740"/>
    <cellStyle name="Comma 36" xfId="741"/>
    <cellStyle name="Comma 37" xfId="742"/>
    <cellStyle name="Comma 38" xfId="743"/>
    <cellStyle name="Comma 39" xfId="744"/>
    <cellStyle name="Comma 4" xfId="745"/>
    <cellStyle name="Comma 4 2" xfId="746"/>
    <cellStyle name="Comma 4 3" xfId="747"/>
    <cellStyle name="Comma 4 3 2" xfId="748"/>
    <cellStyle name="Comma 4 4" xfId="749"/>
    <cellStyle name="Comma 4 5" xfId="750"/>
    <cellStyle name="Comma 4 6" xfId="751"/>
    <cellStyle name="Comma 4 6 2" xfId="752"/>
    <cellStyle name="Comma 4_SP SX (BCT)" xfId="753"/>
    <cellStyle name="Comma 40" xfId="754"/>
    <cellStyle name="Comma 41" xfId="755"/>
    <cellStyle name="Comma 42" xfId="756"/>
    <cellStyle name="Comma 43" xfId="757"/>
    <cellStyle name="Comma 44" xfId="758"/>
    <cellStyle name="Comma 45" xfId="759"/>
    <cellStyle name="Comma 46" xfId="760"/>
    <cellStyle name="Comma 47" xfId="761"/>
    <cellStyle name="Comma 48" xfId="762"/>
    <cellStyle name="Comma 49" xfId="763"/>
    <cellStyle name="Comma 5" xfId="764"/>
    <cellStyle name="Comma 5 2" xfId="765"/>
    <cellStyle name="Comma 5 2 2" xfId="766"/>
    <cellStyle name="Comma 5 2 2 2" xfId="767"/>
    <cellStyle name="Comma 5 2 3" xfId="768"/>
    <cellStyle name="Comma 5 2 3 2" xfId="769"/>
    <cellStyle name="Comma 5 3" xfId="770"/>
    <cellStyle name="Comma 5 3 2" xfId="771"/>
    <cellStyle name="Comma 5 4" xfId="772"/>
    <cellStyle name="Comma 5 4 2" xfId="773"/>
    <cellStyle name="Comma 5 5" xfId="774"/>
    <cellStyle name="Comma 5 6" xfId="775"/>
    <cellStyle name="Comma 5 6 2" xfId="776"/>
    <cellStyle name="Comma 5 7" xfId="777"/>
    <cellStyle name="Comma 5 8" xfId="778"/>
    <cellStyle name="Comma 5 8 2" xfId="779"/>
    <cellStyle name="Comma 5 9" xfId="780"/>
    <cellStyle name="Comma 5 9 2" xfId="781"/>
    <cellStyle name="Comma 5_Chi tieutai chinh" xfId="782"/>
    <cellStyle name="Comma 50" xfId="783"/>
    <cellStyle name="Comma 51" xfId="784"/>
    <cellStyle name="Comma 52" xfId="785"/>
    <cellStyle name="Comma 53" xfId="786"/>
    <cellStyle name="Comma 54" xfId="787"/>
    <cellStyle name="Comma 55" xfId="788"/>
    <cellStyle name="Comma 56" xfId="789"/>
    <cellStyle name="Comma 57" xfId="790"/>
    <cellStyle name="Comma 58" xfId="791"/>
    <cellStyle name="Comma 59" xfId="792"/>
    <cellStyle name="Comma 6" xfId="793"/>
    <cellStyle name="Comma 6 2" xfId="794"/>
    <cellStyle name="Comma 6 3" xfId="795"/>
    <cellStyle name="Comma 6 3 2" xfId="796"/>
    <cellStyle name="Comma 6 4" xfId="797"/>
    <cellStyle name="Comma 6 4 2" xfId="798"/>
    <cellStyle name="Comma 6_Chi tieutai chinh" xfId="799"/>
    <cellStyle name="Comma 60" xfId="800"/>
    <cellStyle name="Comma 61" xfId="801"/>
    <cellStyle name="Comma 62" xfId="802"/>
    <cellStyle name="Comma 63" xfId="803"/>
    <cellStyle name="Comma 64" xfId="804"/>
    <cellStyle name="Comma 65" xfId="805"/>
    <cellStyle name="Comma 66" xfId="806"/>
    <cellStyle name="Comma 67" xfId="807"/>
    <cellStyle name="Comma 68" xfId="808"/>
    <cellStyle name="Comma 69" xfId="809"/>
    <cellStyle name="Comma 7" xfId="810"/>
    <cellStyle name="Comma 7 2" xfId="811"/>
    <cellStyle name="Comma 7 2 2" xfId="812"/>
    <cellStyle name="Comma 7 3" xfId="813"/>
    <cellStyle name="Comma 7 3 2" xfId="814"/>
    <cellStyle name="Comma 7 4" xfId="815"/>
    <cellStyle name="Comma 7 4 2" xfId="816"/>
    <cellStyle name="Comma 7 5" xfId="817"/>
    <cellStyle name="Comma 7 5 2" xfId="818"/>
    <cellStyle name="Comma 7_CHI SO SXCN" xfId="819"/>
    <cellStyle name="Comma 8" xfId="820"/>
    <cellStyle name="Comma 8 2" xfId="821"/>
    <cellStyle name="Comma 8 2 2" xfId="822"/>
    <cellStyle name="Comma 8 3" xfId="823"/>
    <cellStyle name="Comma 8 3 2" xfId="824"/>
    <cellStyle name="Comma 9" xfId="825"/>
    <cellStyle name="Comma 9 2" xfId="826"/>
    <cellStyle name="Comma 9 3" xfId="827"/>
    <cellStyle name="comma zerodec" xfId="828"/>
    <cellStyle name="comma zerodec 2" xfId="829"/>
    <cellStyle name="comma zerodec 3" xfId="830"/>
    <cellStyle name="comma zerodec 4" xfId="831"/>
    <cellStyle name="comma zerodec_Book1" xfId="832"/>
    <cellStyle name="Comma0" xfId="833"/>
    <cellStyle name="Comma0 2" xfId="834"/>
    <cellStyle name="Comma0 3" xfId="835"/>
    <cellStyle name="Comma0_CHI SO SXCN" xfId="836"/>
    <cellStyle name="Company Name" xfId="837"/>
    <cellStyle name="cong" xfId="838"/>
    <cellStyle name="Copied" xfId="839"/>
    <cellStyle name="_x0001_CS_x0006_RMO[" xfId="840"/>
    <cellStyle name="_x0001_CS_x0006_RMO_" xfId="841"/>
    <cellStyle name="Currency [00]" xfId="842"/>
    <cellStyle name="Currency 0.0" xfId="843"/>
    <cellStyle name="Currency 0.00" xfId="844"/>
    <cellStyle name="Currency 0.000" xfId="845"/>
    <cellStyle name="Currency 2" xfId="846"/>
    <cellStyle name="Currency 3" xfId="847"/>
    <cellStyle name="Currency0" xfId="848"/>
    <cellStyle name="Currency0 2" xfId="849"/>
    <cellStyle name="Currency0 3" xfId="850"/>
    <cellStyle name="Currency0_CHI SO SXCN" xfId="851"/>
    <cellStyle name="Currency1" xfId="852"/>
    <cellStyle name="Date" xfId="853"/>
    <cellStyle name="Date 2" xfId="854"/>
    <cellStyle name="Date 3" xfId="855"/>
    <cellStyle name="Date Short" xfId="856"/>
    <cellStyle name="Date_Bao Cao Kiem Tra  trung bay Ke milk-yomilk CK 2" xfId="857"/>
    <cellStyle name="DAUDE" xfId="858"/>
    <cellStyle name="ddmmyy" xfId="859"/>
    <cellStyle name="DELTA" xfId="860"/>
    <cellStyle name="Dezimal [0]_68574_Materialbedarfsliste" xfId="861"/>
    <cellStyle name="Dezimal_68574_Materialbedarfsliste" xfId="862"/>
    <cellStyle name="_x0001_dÏÈ¹ " xfId="863"/>
    <cellStyle name="_x0001_dÏÈ¹_" xfId="864"/>
    <cellStyle name="Dollar (zero dec)" xfId="865"/>
    <cellStyle name="Emphasis 1" xfId="866"/>
    <cellStyle name="Emphasis 2" xfId="867"/>
    <cellStyle name="Emphasis 3" xfId="868"/>
    <cellStyle name="EN CO.," xfId="869"/>
    <cellStyle name="Enter Currency (0)" xfId="870"/>
    <cellStyle name="Enter Currency (2)" xfId="871"/>
    <cellStyle name="Enter Units (0)" xfId="872"/>
    <cellStyle name="Enter Units (1)" xfId="873"/>
    <cellStyle name="Enter Units (2)" xfId="874"/>
    <cellStyle name="Entered" xfId="875"/>
    <cellStyle name="Euro" xfId="876"/>
    <cellStyle name="Explanatory Text 2" xfId="877"/>
    <cellStyle name="f1" xfId="878"/>
    <cellStyle name="f2" xfId="879"/>
    <cellStyle name="F3" xfId="880"/>
    <cellStyle name="F4" xfId="881"/>
    <cellStyle name="F5" xfId="882"/>
    <cellStyle name="F6" xfId="883"/>
    <cellStyle name="F7" xfId="884"/>
    <cellStyle name="F8" xfId="885"/>
    <cellStyle name="Fixed" xfId="886"/>
    <cellStyle name="Fixed 2" xfId="887"/>
    <cellStyle name="Fixed 3" xfId="888"/>
    <cellStyle name="Fixed_CHI SO SXCN" xfId="889"/>
    <cellStyle name="gia" xfId="890"/>
    <cellStyle name="Good 2" xfId="891"/>
    <cellStyle name="Grey" xfId="892"/>
    <cellStyle name="ha" xfId="893"/>
    <cellStyle name="Head 1" xfId="894"/>
    <cellStyle name="HEADER" xfId="895"/>
    <cellStyle name="Header1" xfId="896"/>
    <cellStyle name="Header2" xfId="897"/>
    <cellStyle name="Heading 1 2" xfId="898"/>
    <cellStyle name="Heading 1 3" xfId="899"/>
    <cellStyle name="Heading 2 2" xfId="900"/>
    <cellStyle name="Heading 2 3" xfId="901"/>
    <cellStyle name="Heading 3 2" xfId="902"/>
    <cellStyle name="Heading 4 2" xfId="903"/>
    <cellStyle name="Heading No Underline" xfId="904"/>
    <cellStyle name="Heading With Underline" xfId="905"/>
    <cellStyle name="HEADING1" xfId="906"/>
    <cellStyle name="HEADING2" xfId="907"/>
    <cellStyle name="HEADINGS" xfId="908"/>
    <cellStyle name="HEADINGSTOP" xfId="909"/>
    <cellStyle name="headoption" xfId="910"/>
    <cellStyle name="Hoa-Scholl" xfId="911"/>
    <cellStyle name="i·0" xfId="912"/>
    <cellStyle name="_x0001_í½?" xfId="913"/>
    <cellStyle name="_x0001_íå_x001b_ô " xfId="914"/>
    <cellStyle name="_x0001_íå_x001b_ô_" xfId="915"/>
    <cellStyle name="Input [yellow]" xfId="916"/>
    <cellStyle name="Input 10" xfId="917"/>
    <cellStyle name="Input 11" xfId="918"/>
    <cellStyle name="Input 12" xfId="919"/>
    <cellStyle name="Input 13" xfId="920"/>
    <cellStyle name="Input 14" xfId="921"/>
    <cellStyle name="Input 15" xfId="922"/>
    <cellStyle name="Input 2" xfId="923"/>
    <cellStyle name="Input 3" xfId="924"/>
    <cellStyle name="Input 4" xfId="925"/>
    <cellStyle name="Input 5" xfId="926"/>
    <cellStyle name="Input 6" xfId="927"/>
    <cellStyle name="Input 7" xfId="928"/>
    <cellStyle name="Input 8" xfId="929"/>
    <cellStyle name="Input 9" xfId="930"/>
    <cellStyle name="k1" xfId="931"/>
    <cellStyle name="k2" xfId="932"/>
    <cellStyle name="khanh" xfId="933"/>
    <cellStyle name="khung" xfId="934"/>
    <cellStyle name="Ledger 17 x 11 in" xfId="935"/>
    <cellStyle name="Ledger 17 x 11 in 2" xfId="936"/>
    <cellStyle name="Ledger 17 x 11 in 3" xfId="937"/>
    <cellStyle name="Ledger 17 x 11 in 4" xfId="938"/>
    <cellStyle name="Ledger 17 x 11 in 5" xfId="939"/>
    <cellStyle name="Ledger 17 x 11 in 6" xfId="940"/>
    <cellStyle name="Ledger 17 x 11 in 8" xfId="941"/>
    <cellStyle name="Ledger 17 x 11 in_9 thang dau 2011 gui chi Binh 2(chinh theo Bich)" xfId="942"/>
    <cellStyle name="Line" xfId="943"/>
    <cellStyle name="Line 2" xfId="944"/>
    <cellStyle name="Line 3" xfId="945"/>
    <cellStyle name="Line 4" xfId="946"/>
    <cellStyle name="Line_Book1" xfId="947"/>
    <cellStyle name="Link Currency (0)" xfId="948"/>
    <cellStyle name="Link Currency (2)" xfId="949"/>
    <cellStyle name="Link Units (0)" xfId="950"/>
    <cellStyle name="Link Units (1)" xfId="951"/>
    <cellStyle name="Link Units (2)" xfId="952"/>
    <cellStyle name="Linked Cell 2" xfId="953"/>
    <cellStyle name="MainHead" xfId="954"/>
    <cellStyle name="Millares [0]_Well Timing" xfId="955"/>
    <cellStyle name="Millares_Well Timing" xfId="956"/>
    <cellStyle name="Milliers [0]_      " xfId="957"/>
    <cellStyle name="Milliers_      " xfId="958"/>
    <cellStyle name="Model" xfId="959"/>
    <cellStyle name="moi" xfId="960"/>
    <cellStyle name="Moneda [0]_Well Timing" xfId="961"/>
    <cellStyle name="Moneda_Well Timing" xfId="962"/>
    <cellStyle name="Monétaire [0]_      " xfId="963"/>
    <cellStyle name="Monétaire_      " xfId="964"/>
    <cellStyle name="n" xfId="965"/>
    <cellStyle name="Neutral 2" xfId="966"/>
    <cellStyle name="New" xfId="967"/>
    <cellStyle name="New Times Roman" xfId="968"/>
    <cellStyle name="New Times Roman 2" xfId="969"/>
    <cellStyle name="New Times Roman 3" xfId="970"/>
    <cellStyle name="New Times Roman 4" xfId="971"/>
    <cellStyle name="New Times Roman_Book1" xfId="972"/>
    <cellStyle name="New_KH 2010" xfId="973"/>
    <cellStyle name="No" xfId="974"/>
    <cellStyle name="no dec" xfId="975"/>
    <cellStyle name="No_01 DVHC-DSLD 2010" xfId="976"/>
    <cellStyle name="ÑONVÒ" xfId="977"/>
    <cellStyle name="Normal" xfId="0" builtinId="0"/>
    <cellStyle name="Normal - Style1" xfId="978"/>
    <cellStyle name="Normal - Style1 2" xfId="979"/>
    <cellStyle name="Normal - 유형1" xfId="980"/>
    <cellStyle name="Normal 10" xfId="981"/>
    <cellStyle name="Normal 10 2" xfId="982"/>
    <cellStyle name="Normal 10 2 2" xfId="983"/>
    <cellStyle name="Normal 10 3" xfId="984"/>
    <cellStyle name="Normal 10 4" xfId="985"/>
    <cellStyle name="Normal 10 5" xfId="986"/>
    <cellStyle name="Normal 10 6" xfId="987"/>
    <cellStyle name="Normal 10_CHI SO SXCN" xfId="988"/>
    <cellStyle name="Normal 100" xfId="989"/>
    <cellStyle name="Normal 101" xfId="990"/>
    <cellStyle name="Normal 102" xfId="991"/>
    <cellStyle name="Normal 103" xfId="992"/>
    <cellStyle name="Normal 104" xfId="993"/>
    <cellStyle name="Normal 105" xfId="994"/>
    <cellStyle name="Normal 106" xfId="995"/>
    <cellStyle name="Normal 106 2" xfId="996"/>
    <cellStyle name="Normal 107" xfId="997"/>
    <cellStyle name="Normal 107 2" xfId="998"/>
    <cellStyle name="Normal 108" xfId="999"/>
    <cellStyle name="Normal 108 2" xfId="1000"/>
    <cellStyle name="Normal 109" xfId="1001"/>
    <cellStyle name="Normal 109 2" xfId="1002"/>
    <cellStyle name="Normal 11" xfId="1003"/>
    <cellStyle name="Normal 11 2" xfId="1004"/>
    <cellStyle name="Normal 11 2 2" xfId="1005"/>
    <cellStyle name="Normal 11 3" xfId="1006"/>
    <cellStyle name="Normal 11 4" xfId="1007"/>
    <cellStyle name="Normal 11_CHI SO SXCN" xfId="1008"/>
    <cellStyle name="Normal 110" xfId="1009"/>
    <cellStyle name="Normal 110 2" xfId="1010"/>
    <cellStyle name="Normal 111" xfId="1011"/>
    <cellStyle name="Normal 111 2" xfId="1012"/>
    <cellStyle name="Normal 112" xfId="1013"/>
    <cellStyle name="Normal 112 2" xfId="1014"/>
    <cellStyle name="Normal 113" xfId="1015"/>
    <cellStyle name="Normal 113 2" xfId="1016"/>
    <cellStyle name="Normal 114" xfId="1017"/>
    <cellStyle name="Normal 114 2" xfId="1018"/>
    <cellStyle name="Normal 115" xfId="1019"/>
    <cellStyle name="Normal 115 2" xfId="1020"/>
    <cellStyle name="Normal 116" xfId="1021"/>
    <cellStyle name="Normal 117" xfId="1022"/>
    <cellStyle name="Normal 118" xfId="1023"/>
    <cellStyle name="Normal 119" xfId="1024"/>
    <cellStyle name="Normal 12 2" xfId="1025"/>
    <cellStyle name="Normal 12 2 2" xfId="1026"/>
    <cellStyle name="Normal 12 3" xfId="1027"/>
    <cellStyle name="Normal 12 4" xfId="1028"/>
    <cellStyle name="Normal 12 5" xfId="1029"/>
    <cellStyle name="Normal 12 6" xfId="1030"/>
    <cellStyle name="Normal 120" xfId="1031"/>
    <cellStyle name="Normal 121" xfId="1032"/>
    <cellStyle name="Normal 122" xfId="1033"/>
    <cellStyle name="Normal 123" xfId="1034"/>
    <cellStyle name="Normal 124" xfId="1035"/>
    <cellStyle name="Normal 125" xfId="1036"/>
    <cellStyle name="Normal 126" xfId="1037"/>
    <cellStyle name="Normal 13" xfId="1038"/>
    <cellStyle name="Normal 13 2" xfId="1039"/>
    <cellStyle name="Normal 13 2 2" xfId="1040"/>
    <cellStyle name="Normal 13 3" xfId="1041"/>
    <cellStyle name="Normal 13 4" xfId="1042"/>
    <cellStyle name="Normal 13_CHI SO SXCN" xfId="1043"/>
    <cellStyle name="Normal 130" xfId="1044"/>
    <cellStyle name="Normal 14" xfId="1045"/>
    <cellStyle name="Normal 14 2" xfId="1046"/>
    <cellStyle name="Normal 14 3" xfId="1047"/>
    <cellStyle name="Normal 15" xfId="1048"/>
    <cellStyle name="Normal 15 2" xfId="1049"/>
    <cellStyle name="Normal 15 3" xfId="1050"/>
    <cellStyle name="Normal 16" xfId="1051"/>
    <cellStyle name="Normal 16 2" xfId="1052"/>
    <cellStyle name="Normal 16 3" xfId="1053"/>
    <cellStyle name="Normal 16_CHI SO SXCN" xfId="1054"/>
    <cellStyle name="Normal 17" xfId="1055"/>
    <cellStyle name="Normal 17 2" xfId="1056"/>
    <cellStyle name="Normal 17 3" xfId="1057"/>
    <cellStyle name="Normal 17 4" xfId="1058"/>
    <cellStyle name="Normal 17_CHI SO SXCN" xfId="1059"/>
    <cellStyle name="Normal 18" xfId="1060"/>
    <cellStyle name="Normal 18 2" xfId="1061"/>
    <cellStyle name="Normal 19" xfId="1062"/>
    <cellStyle name="Normal 19 2" xfId="1063"/>
    <cellStyle name="Normal 2" xfId="1064"/>
    <cellStyle name="Normal 2 114" xfId="1065"/>
    <cellStyle name="Normal 2 2" xfId="1066"/>
    <cellStyle name="Normal 2 2 2" xfId="1067"/>
    <cellStyle name="Normal 2 2 3" xfId="1068"/>
    <cellStyle name="Normal 2 2_CHI SO SXCN" xfId="1069"/>
    <cellStyle name="Normal 2 3" xfId="1070"/>
    <cellStyle name="Normal 2 4" xfId="1071"/>
    <cellStyle name="Normal 2 5" xfId="1072"/>
    <cellStyle name="Normal 2 6" xfId="1073"/>
    <cellStyle name="Normal 2 7" xfId="1074"/>
    <cellStyle name="Normal 2_BAO CAO LY LUAN - THUC TIEN 30 NAM (26-12)" xfId="1075"/>
    <cellStyle name="Normal 20" xfId="1076"/>
    <cellStyle name="Normal 20 2" xfId="1077"/>
    <cellStyle name="Normal 20 3" xfId="1078"/>
    <cellStyle name="Normal 21" xfId="1079"/>
    <cellStyle name="Normal 21 2" xfId="1080"/>
    <cellStyle name="Normal 21 3" xfId="1081"/>
    <cellStyle name="Normal 22" xfId="1082"/>
    <cellStyle name="Normal 22 2" xfId="1083"/>
    <cellStyle name="Normal 23" xfId="1084"/>
    <cellStyle name="Normal 23 2" xfId="1085"/>
    <cellStyle name="Normal 24" xfId="1086"/>
    <cellStyle name="Normal 24 2" xfId="1087"/>
    <cellStyle name="Normal 24 2 2" xfId="1088"/>
    <cellStyle name="Normal 24 2_CHI SO SXCN" xfId="1089"/>
    <cellStyle name="Normal 24 3" xfId="1090"/>
    <cellStyle name="Normal 24 4" xfId="1091"/>
    <cellStyle name="Normal 24 5" xfId="1092"/>
    <cellStyle name="Normal 25" xfId="1093"/>
    <cellStyle name="Normal 25 2" xfId="1094"/>
    <cellStyle name="Normal 25 3" xfId="1095"/>
    <cellStyle name="Normal 25_CHI SO SXCN" xfId="1096"/>
    <cellStyle name="Normal 256" xfId="1097"/>
    <cellStyle name="Normal 257" xfId="1098"/>
    <cellStyle name="Normal 258" xfId="1099"/>
    <cellStyle name="Normal 259" xfId="1100"/>
    <cellStyle name="Normal 26" xfId="1101"/>
    <cellStyle name="Normal 26 2" xfId="1102"/>
    <cellStyle name="Normal 260" xfId="1103"/>
    <cellStyle name="Normal 261" xfId="1104"/>
    <cellStyle name="Normal 262" xfId="1105"/>
    <cellStyle name="Normal 263" xfId="1106"/>
    <cellStyle name="Normal 264" xfId="1107"/>
    <cellStyle name="Normal 265" xfId="1108"/>
    <cellStyle name="Normal 266" xfId="1109"/>
    <cellStyle name="Normal 267" xfId="1110"/>
    <cellStyle name="Normal 268" xfId="1111"/>
    <cellStyle name="Normal 269" xfId="1112"/>
    <cellStyle name="Normal 27" xfId="1113"/>
    <cellStyle name="Normal 27 2" xfId="1114"/>
    <cellStyle name="Normal 270" xfId="1115"/>
    <cellStyle name="Normal 271" xfId="1116"/>
    <cellStyle name="Normal 272" xfId="1117"/>
    <cellStyle name="Normal 273" xfId="1118"/>
    <cellStyle name="Normal 274" xfId="1119"/>
    <cellStyle name="Normal 275" xfId="1120"/>
    <cellStyle name="Normal 276" xfId="1121"/>
    <cellStyle name="Normal 277" xfId="1122"/>
    <cellStyle name="Normal 278" xfId="1123"/>
    <cellStyle name="Normal 279" xfId="1124"/>
    <cellStyle name="Normal 28" xfId="1125"/>
    <cellStyle name="Normal 280" xfId="1126"/>
    <cellStyle name="Normal 281" xfId="1127"/>
    <cellStyle name="Normal 282" xfId="1128"/>
    <cellStyle name="Normal 283" xfId="1129"/>
    <cellStyle name="Normal 284" xfId="1130"/>
    <cellStyle name="Normal 285" xfId="1131"/>
    <cellStyle name="Normal 286" xfId="1132"/>
    <cellStyle name="Normal 287" xfId="1133"/>
    <cellStyle name="Normal 288" xfId="1134"/>
    <cellStyle name="Normal 289" xfId="1135"/>
    <cellStyle name="Normal 29" xfId="1136"/>
    <cellStyle name="Normal 290" xfId="1137"/>
    <cellStyle name="Normal 291" xfId="1138"/>
    <cellStyle name="Normal 292" xfId="1139"/>
    <cellStyle name="Normal 293" xfId="1140"/>
    <cellStyle name="Normal 294" xfId="1141"/>
    <cellStyle name="Normal 295" xfId="1142"/>
    <cellStyle name="Normal 296" xfId="1143"/>
    <cellStyle name="Normal 297" xfId="1144"/>
    <cellStyle name="Normal 298" xfId="1145"/>
    <cellStyle name="Normal 299" xfId="1146"/>
    <cellStyle name="Normal 3" xfId="1147"/>
    <cellStyle name="Normal 3 2" xfId="1148"/>
    <cellStyle name="Normal 3 2 2" xfId="1149"/>
    <cellStyle name="Normal 3 2_CHI SO SXCN" xfId="1150"/>
    <cellStyle name="Normal 3 3" xfId="1151"/>
    <cellStyle name="Normal 3 4" xfId="1152"/>
    <cellStyle name="Normal 3 5" xfId="1153"/>
    <cellStyle name="Normal 3_CHI SO SXCN" xfId="1154"/>
    <cellStyle name="Normal 30" xfId="1155"/>
    <cellStyle name="Normal 300" xfId="1156"/>
    <cellStyle name="Normal 301" xfId="1157"/>
    <cellStyle name="Normal 302" xfId="1158"/>
    <cellStyle name="Normal 303" xfId="1159"/>
    <cellStyle name="Normal 304" xfId="1160"/>
    <cellStyle name="Normal 305" xfId="1161"/>
    <cellStyle name="Normal 306" xfId="1162"/>
    <cellStyle name="Normal 307" xfId="1163"/>
    <cellStyle name="Normal 308" xfId="1164"/>
    <cellStyle name="Normal 309" xfId="1165"/>
    <cellStyle name="Normal 31" xfId="1166"/>
    <cellStyle name="Normal 310" xfId="1167"/>
    <cellStyle name="Normal 311" xfId="1168"/>
    <cellStyle name="Normal 312" xfId="1169"/>
    <cellStyle name="Normal 313" xfId="1170"/>
    <cellStyle name="Normal 314" xfId="1171"/>
    <cellStyle name="Normal 315" xfId="1172"/>
    <cellStyle name="Normal 316" xfId="1173"/>
    <cellStyle name="Normal 317" xfId="1174"/>
    <cellStyle name="Normal 318" xfId="1175"/>
    <cellStyle name="Normal 319" xfId="1176"/>
    <cellStyle name="Normal 32" xfId="1177"/>
    <cellStyle name="Normal 320" xfId="1178"/>
    <cellStyle name="Normal 321" xfId="1179"/>
    <cellStyle name="Normal 322" xfId="1180"/>
    <cellStyle name="Normal 323" xfId="1181"/>
    <cellStyle name="Normal 324" xfId="1182"/>
    <cellStyle name="Normal 325" xfId="1183"/>
    <cellStyle name="Normal 326" xfId="1184"/>
    <cellStyle name="Normal 327" xfId="1185"/>
    <cellStyle name="Normal 328" xfId="1186"/>
    <cellStyle name="Normal 329" xfId="1187"/>
    <cellStyle name="Normal 33" xfId="1188"/>
    <cellStyle name="Normal 330" xfId="1189"/>
    <cellStyle name="Normal 331" xfId="1190"/>
    <cellStyle name="Normal 332" xfId="1191"/>
    <cellStyle name="Normal 333" xfId="1192"/>
    <cellStyle name="Normal 334" xfId="1193"/>
    <cellStyle name="Normal 335" xfId="1194"/>
    <cellStyle name="Normal 336" xfId="1195"/>
    <cellStyle name="Normal 337" xfId="1196"/>
    <cellStyle name="Normal 338" xfId="1197"/>
    <cellStyle name="Normal 339" xfId="1198"/>
    <cellStyle name="Normal 34" xfId="1199"/>
    <cellStyle name="Normal 340" xfId="1200"/>
    <cellStyle name="Normal 341" xfId="1201"/>
    <cellStyle name="Normal 342" xfId="1202"/>
    <cellStyle name="Normal 343" xfId="1203"/>
    <cellStyle name="Normal 344" xfId="1204"/>
    <cellStyle name="Normal 345" xfId="1205"/>
    <cellStyle name="Normal 346" xfId="1206"/>
    <cellStyle name="Normal 347" xfId="1207"/>
    <cellStyle name="Normal 348" xfId="1208"/>
    <cellStyle name="Normal 349" xfId="1209"/>
    <cellStyle name="Normal 35" xfId="1210"/>
    <cellStyle name="Normal 350" xfId="1211"/>
    <cellStyle name="Normal 351" xfId="1212"/>
    <cellStyle name="Normal 352" xfId="1213"/>
    <cellStyle name="Normal 353" xfId="1214"/>
    <cellStyle name="Normal 354" xfId="1215"/>
    <cellStyle name="Normal 355" xfId="1216"/>
    <cellStyle name="Normal 356" xfId="1217"/>
    <cellStyle name="Normal 357" xfId="1218"/>
    <cellStyle name="Normal 358" xfId="1219"/>
    <cellStyle name="Normal 359" xfId="1220"/>
    <cellStyle name="Normal 36" xfId="1221"/>
    <cellStyle name="Normal 360" xfId="1222"/>
    <cellStyle name="Normal 361" xfId="1223"/>
    <cellStyle name="Normal 362" xfId="1224"/>
    <cellStyle name="Normal 363" xfId="1225"/>
    <cellStyle name="Normal 364" xfId="1226"/>
    <cellStyle name="Normal 365" xfId="1227"/>
    <cellStyle name="Normal 366" xfId="1228"/>
    <cellStyle name="Normal 367" xfId="1229"/>
    <cellStyle name="Normal 368" xfId="1230"/>
    <cellStyle name="Normal 369" xfId="1231"/>
    <cellStyle name="Normal 37" xfId="1232"/>
    <cellStyle name="Normal 370" xfId="1233"/>
    <cellStyle name="Normal 371" xfId="1234"/>
    <cellStyle name="Normal 372" xfId="1235"/>
    <cellStyle name="Normal 373" xfId="1236"/>
    <cellStyle name="Normal 374" xfId="1237"/>
    <cellStyle name="Normal 375" xfId="1238"/>
    <cellStyle name="Normal 376" xfId="1239"/>
    <cellStyle name="Normal 377" xfId="1240"/>
    <cellStyle name="Normal 378" xfId="1241"/>
    <cellStyle name="Normal 379" xfId="1242"/>
    <cellStyle name="Normal 38" xfId="1243"/>
    <cellStyle name="Normal 380" xfId="1244"/>
    <cellStyle name="Normal 381" xfId="1245"/>
    <cellStyle name="Normal 382" xfId="1246"/>
    <cellStyle name="Normal 383" xfId="1247"/>
    <cellStyle name="Normal 384" xfId="1248"/>
    <cellStyle name="Normal 385" xfId="1249"/>
    <cellStyle name="Normal 386" xfId="1250"/>
    <cellStyle name="Normal 387" xfId="1251"/>
    <cellStyle name="Normal 388" xfId="1252"/>
    <cellStyle name="Normal 389" xfId="1253"/>
    <cellStyle name="Normal 39" xfId="1254"/>
    <cellStyle name="Normal 390" xfId="1255"/>
    <cellStyle name="Normal 391" xfId="1256"/>
    <cellStyle name="Normal 392" xfId="1257"/>
    <cellStyle name="Normal 393" xfId="1258"/>
    <cellStyle name="Normal 394" xfId="1259"/>
    <cellStyle name="Normal 395" xfId="1260"/>
    <cellStyle name="Normal 396" xfId="1261"/>
    <cellStyle name="Normal 397" xfId="1262"/>
    <cellStyle name="Normal 398" xfId="1263"/>
    <cellStyle name="Normal 399" xfId="1264"/>
    <cellStyle name="Normal 4" xfId="1265"/>
    <cellStyle name="Normal 4 2" xfId="1266"/>
    <cellStyle name="Normal 4 3" xfId="1267"/>
    <cellStyle name="Normal 4 4" xfId="1268"/>
    <cellStyle name="Normal 4 5" xfId="1269"/>
    <cellStyle name="Normal 4_KH SXKD 2012 - PVPOWER" xfId="1270"/>
    <cellStyle name="Normal 40" xfId="1271"/>
    <cellStyle name="Normal 400" xfId="1272"/>
    <cellStyle name="Normal 401" xfId="1273"/>
    <cellStyle name="Normal 402" xfId="1274"/>
    <cellStyle name="Normal 403" xfId="1275"/>
    <cellStyle name="Normal 404" xfId="1276"/>
    <cellStyle name="Normal 405" xfId="1277"/>
    <cellStyle name="Normal 406" xfId="1278"/>
    <cellStyle name="Normal 407" xfId="1279"/>
    <cellStyle name="Normal 408" xfId="1280"/>
    <cellStyle name="Normal 409" xfId="1281"/>
    <cellStyle name="Normal 41" xfId="1282"/>
    <cellStyle name="Normal 410" xfId="1283"/>
    <cellStyle name="Normal 411" xfId="1284"/>
    <cellStyle name="Normal 412" xfId="1285"/>
    <cellStyle name="Normal 413" xfId="1286"/>
    <cellStyle name="Normal 414" xfId="1287"/>
    <cellStyle name="Normal 415" xfId="1288"/>
    <cellStyle name="Normal 416" xfId="1289"/>
    <cellStyle name="Normal 417" xfId="1290"/>
    <cellStyle name="Normal 418" xfId="1291"/>
    <cellStyle name="Normal 419" xfId="1292"/>
    <cellStyle name="Normal 42" xfId="1293"/>
    <cellStyle name="Normal 420" xfId="1294"/>
    <cellStyle name="Normal 421" xfId="1295"/>
    <cellStyle name="Normal 422" xfId="1296"/>
    <cellStyle name="Normal 423" xfId="1297"/>
    <cellStyle name="Normal 424" xfId="1298"/>
    <cellStyle name="Normal 425" xfId="1299"/>
    <cellStyle name="Normal 426" xfId="1300"/>
    <cellStyle name="Normal 427" xfId="1301"/>
    <cellStyle name="Normal 428" xfId="1302"/>
    <cellStyle name="Normal 429" xfId="1303"/>
    <cellStyle name="Normal 43" xfId="1304"/>
    <cellStyle name="Normal 430" xfId="1305"/>
    <cellStyle name="Normal 431" xfId="1306"/>
    <cellStyle name="Normal 432" xfId="1307"/>
    <cellStyle name="Normal 433" xfId="1308"/>
    <cellStyle name="Normal 434" xfId="1309"/>
    <cellStyle name="Normal 435" xfId="1310"/>
    <cellStyle name="Normal 436" xfId="1311"/>
    <cellStyle name="Normal 437" xfId="1312"/>
    <cellStyle name="Normal 438" xfId="1313"/>
    <cellStyle name="Normal 439" xfId="1314"/>
    <cellStyle name="Normal 44" xfId="1315"/>
    <cellStyle name="Normal 440" xfId="1316"/>
    <cellStyle name="Normal 441" xfId="1317"/>
    <cellStyle name="Normal 442" xfId="1318"/>
    <cellStyle name="Normal 443" xfId="1319"/>
    <cellStyle name="Normal 444" xfId="1320"/>
    <cellStyle name="Normal 45" xfId="1321"/>
    <cellStyle name="Normal 46" xfId="1322"/>
    <cellStyle name="Normal 47" xfId="1323"/>
    <cellStyle name="Normal 48" xfId="1324"/>
    <cellStyle name="Normal 49" xfId="1325"/>
    <cellStyle name="Normal 5" xfId="1326"/>
    <cellStyle name="Normal 5 2" xfId="1327"/>
    <cellStyle name="Normal 5 2 2" xfId="1328"/>
    <cellStyle name="Normal 5 2_CHI SO SXCN" xfId="1329"/>
    <cellStyle name="Normal 5 3" xfId="1330"/>
    <cellStyle name="Normal 5 4" xfId="1331"/>
    <cellStyle name="Normal 5 5" xfId="1332"/>
    <cellStyle name="Normal 5_CHI SO SXCN" xfId="1333"/>
    <cellStyle name="Normal 50" xfId="1334"/>
    <cellStyle name="Normal 51" xfId="1335"/>
    <cellStyle name="Normal 52" xfId="1336"/>
    <cellStyle name="Normal 520" xfId="1337"/>
    <cellStyle name="Normal 521" xfId="1338"/>
    <cellStyle name="Normal 53" xfId="1339"/>
    <cellStyle name="Normal 530" xfId="1340"/>
    <cellStyle name="Normal 531" xfId="1341"/>
    <cellStyle name="Normal 532" xfId="1342"/>
    <cellStyle name="Normal 533" xfId="1343"/>
    <cellStyle name="Normal 538" xfId="1344"/>
    <cellStyle name="Normal 539" xfId="1345"/>
    <cellStyle name="Normal 54" xfId="1346"/>
    <cellStyle name="Normal 548" xfId="1347"/>
    <cellStyle name="Normal 549" xfId="1348"/>
    <cellStyle name="Normal 55" xfId="1349"/>
    <cellStyle name="Normal 550" xfId="1350"/>
    <cellStyle name="Normal 551" xfId="1351"/>
    <cellStyle name="Normal 56" xfId="1352"/>
    <cellStyle name="Normal 569" xfId="1353"/>
    <cellStyle name="Normal 57" xfId="1354"/>
    <cellStyle name="Normal 574" xfId="1355"/>
    <cellStyle name="Normal 577" xfId="1356"/>
    <cellStyle name="Normal 578" xfId="1357"/>
    <cellStyle name="Normal 579" xfId="1358"/>
    <cellStyle name="Normal 58" xfId="1359"/>
    <cellStyle name="Normal 580" xfId="1360"/>
    <cellStyle name="Normal 59" xfId="1361"/>
    <cellStyle name="Normal 6" xfId="1362"/>
    <cellStyle name="Normal 6 2" xfId="1363"/>
    <cellStyle name="Normal 6 2 2" xfId="1364"/>
    <cellStyle name="Normal 6 2_CHI SO SXCN" xfId="1365"/>
    <cellStyle name="Normal 6 3" xfId="1366"/>
    <cellStyle name="Normal 6 4" xfId="1367"/>
    <cellStyle name="Normal 6 5" xfId="1368"/>
    <cellStyle name="Normal 6 6" xfId="1369"/>
    <cellStyle name="Normal 6_CHI SO SXCN" xfId="1370"/>
    <cellStyle name="Normal 60" xfId="1371"/>
    <cellStyle name="Normal 61" xfId="1372"/>
    <cellStyle name="Normal 615" xfId="1373"/>
    <cellStyle name="Normal 616" xfId="1374"/>
    <cellStyle name="Normal 617" xfId="1375"/>
    <cellStyle name="Normal 618" xfId="1376"/>
    <cellStyle name="Normal 619" xfId="1377"/>
    <cellStyle name="Normal 62" xfId="1378"/>
    <cellStyle name="Normal 620" xfId="1379"/>
    <cellStyle name="Normal 63" xfId="1380"/>
    <cellStyle name="Normal 631" xfId="1381"/>
    <cellStyle name="Normal 632" xfId="1382"/>
    <cellStyle name="Normal 634" xfId="1383"/>
    <cellStyle name="Normal 635" xfId="1384"/>
    <cellStyle name="Normal 636" xfId="1385"/>
    <cellStyle name="Normal 637" xfId="1386"/>
    <cellStyle name="Normal 64" xfId="1387"/>
    <cellStyle name="Normal 64 2" xfId="1388"/>
    <cellStyle name="Normal 65" xfId="1389"/>
    <cellStyle name="Normal 65 2" xfId="1390"/>
    <cellStyle name="Normal 658" xfId="1391"/>
    <cellStyle name="Normal 659" xfId="1392"/>
    <cellStyle name="Normal 66" xfId="1393"/>
    <cellStyle name="Normal 66 2" xfId="1394"/>
    <cellStyle name="Normal 67" xfId="1395"/>
    <cellStyle name="Normal 67 2" xfId="1396"/>
    <cellStyle name="Normal 68" xfId="1397"/>
    <cellStyle name="Normal 684" xfId="1398"/>
    <cellStyle name="Normal 685" xfId="1399"/>
    <cellStyle name="Normal 686" xfId="1400"/>
    <cellStyle name="Normal 687" xfId="1401"/>
    <cellStyle name="Normal 69" xfId="1402"/>
    <cellStyle name="Normal 7" xfId="1403"/>
    <cellStyle name="Normal 7 2" xfId="1404"/>
    <cellStyle name="Normal 7 2 2" xfId="1405"/>
    <cellStyle name="Normal 7 2 3" xfId="1406"/>
    <cellStyle name="Normal 7 2 4" xfId="1407"/>
    <cellStyle name="Normal 7 2 5" xfId="1408"/>
    <cellStyle name="Normal 7 2_CHI SO SXCN" xfId="1409"/>
    <cellStyle name="Normal 7 3" xfId="1410"/>
    <cellStyle name="Normal 7 4" xfId="1411"/>
    <cellStyle name="Normal 7 5" xfId="1412"/>
    <cellStyle name="Normal 7 6" xfId="1413"/>
    <cellStyle name="Normal 70" xfId="1414"/>
    <cellStyle name="Normal 71" xfId="1415"/>
    <cellStyle name="Normal 72" xfId="1416"/>
    <cellStyle name="Normal 73" xfId="1417"/>
    <cellStyle name="Normal 74" xfId="1418"/>
    <cellStyle name="Normal 75" xfId="1419"/>
    <cellStyle name="Normal 76" xfId="1420"/>
    <cellStyle name="Normal 77" xfId="1421"/>
    <cellStyle name="Normal 78" xfId="1422"/>
    <cellStyle name="Normal 79" xfId="1423"/>
    <cellStyle name="Normal 79 2" xfId="1424"/>
    <cellStyle name="Normal 8" xfId="1425"/>
    <cellStyle name="Normal 8 2" xfId="1426"/>
    <cellStyle name="Normal 8 2 2" xfId="1427"/>
    <cellStyle name="Normal 8 2 3" xfId="1428"/>
    <cellStyle name="Normal 8 2_CHI SO SXCN" xfId="1429"/>
    <cellStyle name="Normal 8 3" xfId="1430"/>
    <cellStyle name="Normal 8 3 2" xfId="1431"/>
    <cellStyle name="Normal 8 3_CHI SO SXCN" xfId="1432"/>
    <cellStyle name="Normal 8 4" xfId="1433"/>
    <cellStyle name="Normal 8 5" xfId="1434"/>
    <cellStyle name="Normal 8 6" xfId="1435"/>
    <cellStyle name="Normal 8 7" xfId="1436"/>
    <cellStyle name="Normal 8 8" xfId="1437"/>
    <cellStyle name="Normal 8 9" xfId="1438"/>
    <cellStyle name="Normal 8_CHI SO SXCN" xfId="1439"/>
    <cellStyle name="Normal 80" xfId="1440"/>
    <cellStyle name="Normal 81" xfId="1441"/>
    <cellStyle name="Normal 82" xfId="1442"/>
    <cellStyle name="Normal 83" xfId="1443"/>
    <cellStyle name="Normal 84" xfId="1444"/>
    <cellStyle name="Normal 85" xfId="1445"/>
    <cellStyle name="Normal 86" xfId="1446"/>
    <cellStyle name="Normal 87" xfId="1447"/>
    <cellStyle name="Normal 88" xfId="1448"/>
    <cellStyle name="Normal 89" xfId="1449"/>
    <cellStyle name="Normal 9" xfId="1450"/>
    <cellStyle name="Normal 9 2" xfId="1451"/>
    <cellStyle name="Normal 9 2 2" xfId="1452"/>
    <cellStyle name="Normal 9 3" xfId="1453"/>
    <cellStyle name="Normal 9 4" xfId="1454"/>
    <cellStyle name="Normal 9 5" xfId="1455"/>
    <cellStyle name="Normal 9 6" xfId="1456"/>
    <cellStyle name="Normal 9_CHI SO SXCN" xfId="1457"/>
    <cellStyle name="Normal 90" xfId="1458"/>
    <cellStyle name="Normal 91" xfId="1459"/>
    <cellStyle name="Normal 92" xfId="1460"/>
    <cellStyle name="Normal 93" xfId="1461"/>
    <cellStyle name="Normal 94" xfId="1462"/>
    <cellStyle name="Normal 95" xfId="1463"/>
    <cellStyle name="Normal 96" xfId="1464"/>
    <cellStyle name="Normal 97" xfId="1465"/>
    <cellStyle name="Normal 98" xfId="1466"/>
    <cellStyle name="Normal 99" xfId="1467"/>
    <cellStyle name="Normal VN" xfId="1468"/>
    <cellStyle name="Normal_CS TIEU THU NGANH 2" xfId="1469"/>
    <cellStyle name="Normal_CS TON KHO NGANH 2" xfId="1470"/>
    <cellStyle name="Normal_Sheet1" xfId="1471"/>
    <cellStyle name="Normal_Sheet1 2" xfId="1472"/>
    <cellStyle name="Normal_SP T7" xfId="1473"/>
    <cellStyle name="Normal_THANG 11-11 (CHINH THUC)" xfId="1474"/>
    <cellStyle name="Normal_TONG MUC LCHH" xfId="1475"/>
    <cellStyle name="Normal1" xfId="1476"/>
    <cellStyle name="Note 2" xfId="1477"/>
    <cellStyle name="Note 3" xfId="1478"/>
    <cellStyle name="Œ…‹æØ‚è [0.00]_ÆÂ¹²" xfId="1479"/>
    <cellStyle name="Œ…‹æØ‚è_laroux" xfId="1480"/>
    <cellStyle name="oft Excel]_x000d__x000a_Comment=open=/f ‚ðw’è‚·‚é‚ÆAƒ†[ƒU[’è‹`ŠÖ”‚ðŠÖ”“\‚è•t‚¯‚Ìˆê——‚É“o˜^‚·‚é‚±‚Æ‚ª‚Å‚«‚Ü‚·B_x000d__x000a_Maximized" xfId="1481"/>
    <cellStyle name="oft Excel]_x000d__x000a_Comment=open=/f ‚ðw’è‚·‚é‚ÆAƒ†[ƒU[’è‹`ŠÖ”‚ðŠÖ”“\‚è•t‚¯‚Ìˆê——‚É“o˜^‚·‚é‚±‚Æ‚ª‚Å‚«‚Ü‚·B_x000d__x000a_Maximized 2" xfId="1482"/>
    <cellStyle name="oft Excel]_x000d__x000a_Comment=open=/f ‚ðw’è‚·‚é‚ÆAƒ†[ƒU[’è‹`ŠÖ”‚ðŠÖ”“\‚è•t‚¯‚Ìˆê——‚É“o˜^‚·‚é‚±‚Æ‚ª‚Å‚«‚Ü‚·B_x000d__x000a_Maximized 3" xfId="1483"/>
    <cellStyle name="oft Excel]_x000d__x000a_Comment=open=/f ‚ðw’è‚·‚é‚ÆAƒ†[ƒU[’è‹`ŠÖ”‚ðŠÖ”“\‚è•t‚¯‚Ìˆê——‚É“o˜^‚·‚é‚±‚Æ‚ª‚Å‚«‚Ü‚·B_x000d__x000a_Maximized 4" xfId="1484"/>
    <cellStyle name="oft Excel]_x000d__x000a_Comment=open=/f ‚ðw’è‚·‚é‚ÆAƒ†[ƒU[’è‹`ŠÖ”‚ðŠÖ”“\‚è•t‚¯‚Ìˆê——‚É“o˜^‚·‚é‚±‚Æ‚ª‚Å‚«‚Ü‚·B_x000d__x000a_Maximized_Book1" xfId="1485"/>
    <cellStyle name="oft Excel]_x000d__x000a_Comment=open=/f ‚ðZw’è‚·‚é‚ÆAƒ†[ƒU[’è‹`ŠÖ”‚ðŠÖ”“\‚è•t‚¯‚Ìˆê——‚É“o˜^‚·‚é‚±‚Æ‚ª‚Å‚«‚Ü‚·B_x000d__x000a_Maximized" xfId="1486"/>
    <cellStyle name="oft Excel]_x000d__x000a_Comment=open=/f ‚ðŽw’è‚·‚é‚ÆAƒ†[ƒU[’è‹`ŠÖ”‚ðŠÖ”“\‚è•t‚¯‚Ìˆê——‚É“o˜^‚·‚é‚±‚Æ‚ª‚Å‚«‚Ü‚·B_x000d__x000a_Maximized" xfId="1487"/>
    <cellStyle name="oft Excel]_x000d__x000a_Comment=The open=/f lines load custom functions into the Paste Function list._x000d__x000a_Maximized=2_x000d__x000a_Basics=1_x000d__x000a_A" xfId="1488"/>
    <cellStyle name="oft Excel]_x000d__x000a_Comment=The open=/f lines load custom functions into the Paste Function list._x000d__x000a_Maximized=2_x000d__x000a_Basics=1_x000d__x000a_A 2" xfId="1489"/>
    <cellStyle name="oft Excel]_x000d__x000a_Comment=The open=/f lines load custom functions into the Paste Function list._x000d__x000a_Maximized=2_x000d__x000a_Basics=1_x000d__x000a_A 3" xfId="1490"/>
    <cellStyle name="oft Excel]_x000d__x000a_Comment=The open=/f lines load custom functions into the Paste Function list._x000d__x000a_Maximized=2_x000d__x000a_Basics=1_x000d__x000a_A 4" xfId="1491"/>
    <cellStyle name="oft Excel]_x000d__x000a_Comment=The open=/f lines load custom functions into the Paste Function list._x000d__x000a_Maximized=2_x000d__x000a_Basics=1_x000d__x000a_A_bieu 2" xfId="1492"/>
    <cellStyle name="oft Excel]_x000d__x000a_Comment=The open=/f lines load custom functions into the Paste Function list._x000d__x000a_Maximized=3_x000d__x000a_Basics=1_x000d__x000a_A" xfId="1493"/>
    <cellStyle name="omma [0]_Mktg Prog" xfId="1494"/>
    <cellStyle name="ormal_Sheet1_1" xfId="1495"/>
    <cellStyle name="Output 2" xfId="1496"/>
    <cellStyle name="paint" xfId="1497"/>
    <cellStyle name="per.style" xfId="1498"/>
    <cellStyle name="Percent %" xfId="1499"/>
    <cellStyle name="Percent % Long Underline" xfId="1500"/>
    <cellStyle name="Percent [0]" xfId="1501"/>
    <cellStyle name="Percent [00]" xfId="1502"/>
    <cellStyle name="Percent [2]" xfId="1503"/>
    <cellStyle name="Percent 0.0%" xfId="1504"/>
    <cellStyle name="Percent 0.0% Long Underline" xfId="1505"/>
    <cellStyle name="Percent 0.00%" xfId="1506"/>
    <cellStyle name="Percent 0.00% Long Underline" xfId="1507"/>
    <cellStyle name="Percent 0.000%" xfId="1508"/>
    <cellStyle name="Percent 0.000% Long Underline" xfId="1509"/>
    <cellStyle name="Percent 2" xfId="1510"/>
    <cellStyle name="Percent 3" xfId="1511"/>
    <cellStyle name="Percent 3 2" xfId="1512"/>
    <cellStyle name="Percent 4" xfId="1513"/>
    <cellStyle name="Percent 5" xfId="1514"/>
    <cellStyle name="Percent 6" xfId="1515"/>
    <cellStyle name="Percent 7" xfId="1516"/>
    <cellStyle name="Percent 7 2" xfId="1517"/>
    <cellStyle name="Percent 8" xfId="1518"/>
    <cellStyle name="Percent 8 2" xfId="1519"/>
    <cellStyle name="PERCENTAGE" xfId="1520"/>
    <cellStyle name="PrePop Currency (0)" xfId="1521"/>
    <cellStyle name="PrePop Currency (2)" xfId="1522"/>
    <cellStyle name="PrePop Units (0)" xfId="1523"/>
    <cellStyle name="PrePop Units (1)" xfId="1524"/>
    <cellStyle name="PrePop Units (2)" xfId="1525"/>
    <cellStyle name="pricing" xfId="1526"/>
    <cellStyle name="PSChar" xfId="1527"/>
    <cellStyle name="PSChar 2" xfId="1528"/>
    <cellStyle name="PSChar 3" xfId="1529"/>
    <cellStyle name="PSChar 4" xfId="1530"/>
    <cellStyle name="PSHeading" xfId="1531"/>
    <cellStyle name="regstoresfromspecstores" xfId="1532"/>
    <cellStyle name="RevList" xfId="1533"/>
    <cellStyle name="S—_x0008_" xfId="1534"/>
    <cellStyle name="s]_x000d__x000a_spooler=yes_x000d__x000a_load=_x000d__x000a_Beep=yes_x000d__x000a_NullPort=None_x000d__x000a_BorderWidth=3_x000d__x000a_CursorBlinkRate=1200_x000d__x000a_DoubleClickSpeed=452_x000d__x000a_Programs=co" xfId="1535"/>
    <cellStyle name="_x0001_sç?" xfId="1536"/>
    <cellStyle name="SHADEDSTORES" xfId="1537"/>
    <cellStyle name="Sheet Title" xfId="1538"/>
    <cellStyle name="Siêu nối kết_Du thao KH2007 (CF khac)" xfId="1539"/>
    <cellStyle name="specstores" xfId="1540"/>
    <cellStyle name="Standard_Anpassen der Amortisation" xfId="1541"/>
    <cellStyle name="Style 1" xfId="1542"/>
    <cellStyle name="Style 1 2" xfId="1543"/>
    <cellStyle name="Style 1 3" xfId="1544"/>
    <cellStyle name="Style 1 4" xfId="1545"/>
    <cellStyle name="Style 1 5" xfId="1546"/>
    <cellStyle name="Style 1_KH SXKD 2012 - PVPOWER" xfId="1547"/>
    <cellStyle name="Style 10" xfId="1548"/>
    <cellStyle name="Style 11" xfId="1549"/>
    <cellStyle name="Style 12" xfId="1550"/>
    <cellStyle name="Style 13" xfId="1551"/>
    <cellStyle name="Style 14" xfId="1552"/>
    <cellStyle name="Style 15" xfId="1553"/>
    <cellStyle name="Style 16" xfId="1554"/>
    <cellStyle name="Style 17" xfId="1555"/>
    <cellStyle name="Style 18" xfId="1556"/>
    <cellStyle name="Style 19" xfId="1557"/>
    <cellStyle name="Style 2" xfId="1558"/>
    <cellStyle name="Style 20" xfId="1559"/>
    <cellStyle name="Style 21" xfId="1560"/>
    <cellStyle name="Style 22" xfId="1561"/>
    <cellStyle name="Style 23" xfId="1562"/>
    <cellStyle name="Style 24" xfId="1563"/>
    <cellStyle name="Style 25" xfId="1564"/>
    <cellStyle name="Style 26" xfId="1565"/>
    <cellStyle name="Style 27" xfId="1566"/>
    <cellStyle name="Style 28" xfId="1567"/>
    <cellStyle name="Style 29" xfId="1568"/>
    <cellStyle name="Style 3" xfId="1569"/>
    <cellStyle name="Style 30" xfId="1570"/>
    <cellStyle name="Style 31" xfId="1571"/>
    <cellStyle name="Style 32" xfId="1572"/>
    <cellStyle name="Style 33" xfId="1573"/>
    <cellStyle name="Style 34" xfId="1574"/>
    <cellStyle name="Style 35" xfId="1575"/>
    <cellStyle name="Style 36" xfId="1576"/>
    <cellStyle name="Style 37" xfId="1577"/>
    <cellStyle name="Style 38" xfId="1578"/>
    <cellStyle name="Style 39" xfId="1579"/>
    <cellStyle name="Style 4" xfId="1580"/>
    <cellStyle name="Style 40" xfId="1581"/>
    <cellStyle name="Style 41" xfId="1582"/>
    <cellStyle name="Style 42" xfId="1583"/>
    <cellStyle name="Style 43" xfId="1584"/>
    <cellStyle name="Style 44" xfId="1585"/>
    <cellStyle name="Style 45" xfId="1586"/>
    <cellStyle name="Style 46" xfId="1587"/>
    <cellStyle name="Style 47" xfId="1588"/>
    <cellStyle name="Style 48" xfId="1589"/>
    <cellStyle name="Style 49" xfId="1590"/>
    <cellStyle name="Style 5" xfId="1591"/>
    <cellStyle name="Style 50" xfId="1592"/>
    <cellStyle name="Style 51" xfId="1593"/>
    <cellStyle name="Style 52" xfId="1594"/>
    <cellStyle name="Style 53" xfId="1595"/>
    <cellStyle name="Style 54" xfId="1596"/>
    <cellStyle name="Style 55" xfId="1597"/>
    <cellStyle name="Style 56" xfId="1598"/>
    <cellStyle name="Style 57" xfId="1599"/>
    <cellStyle name="Style 58" xfId="1600"/>
    <cellStyle name="Style 59" xfId="1601"/>
    <cellStyle name="Style 6" xfId="1602"/>
    <cellStyle name="Style 60" xfId="1603"/>
    <cellStyle name="Style 61" xfId="1604"/>
    <cellStyle name="Style 62" xfId="1605"/>
    <cellStyle name="Style 63" xfId="1606"/>
    <cellStyle name="Style 64" xfId="1607"/>
    <cellStyle name="Style 65" xfId="1608"/>
    <cellStyle name="Style 66" xfId="1609"/>
    <cellStyle name="Style 67" xfId="1610"/>
    <cellStyle name="Style 68" xfId="1611"/>
    <cellStyle name="Style 69" xfId="1612"/>
    <cellStyle name="Style 7" xfId="1613"/>
    <cellStyle name="Style 70" xfId="1614"/>
    <cellStyle name="Style 71" xfId="1615"/>
    <cellStyle name="Style 8" xfId="1616"/>
    <cellStyle name="Style 9" xfId="1617"/>
    <cellStyle name="Style Date" xfId="1618"/>
    <cellStyle name="Style1" xfId="1619"/>
    <cellStyle name="Style2" xfId="1620"/>
    <cellStyle name="Style3" xfId="1621"/>
    <cellStyle name="Style4" xfId="1622"/>
    <cellStyle name="Style5" xfId="1623"/>
    <cellStyle name="Style6" xfId="1624"/>
    <cellStyle name="Style7" xfId="1625"/>
    <cellStyle name="subhead" xfId="1626"/>
    <cellStyle name="Subtotal" xfId="1627"/>
    <cellStyle name="symbol" xfId="1628"/>
    <cellStyle name="T" xfId="1629"/>
    <cellStyle name="T 2" xfId="1630"/>
    <cellStyle name="T 3" xfId="1631"/>
    <cellStyle name="T 4" xfId="1632"/>
    <cellStyle name="T_Bao cao kttb milk yomilkYAO-mien bac" xfId="1633"/>
    <cellStyle name="T_Bao cao kttb milk yomilkYAO-mien bac 2" xfId="1634"/>
    <cellStyle name="T_Bao cao kttb milk yomilkYAO-mien bac 2_KH 2010" xfId="1635"/>
    <cellStyle name="T_Bao cao kttb milk yomilkYAO-mien bac 3" xfId="1636"/>
    <cellStyle name="T_Bao cao kttb milk yomilkYAO-mien bac 3_KH 2010" xfId="1637"/>
    <cellStyle name="T_Bao cao kttb milk yomilkYAO-mien bac 4" xfId="1638"/>
    <cellStyle name="T_Bao cao kttb milk yomilkYAO-mien bac 4_KH 2010" xfId="1639"/>
    <cellStyle name="T_Bao cao kttb milk yomilkYAO-mien bac_Book1" xfId="1640"/>
    <cellStyle name="T_Bao cao kttb milk yomilkYAO-mien bac_Book1_KH 2010" xfId="1641"/>
    <cellStyle name="T_Bao cao kttb milk yomilkYAO-mien bac_KH 2010" xfId="1642"/>
    <cellStyle name="T_Bao cao kttb milk yomilkYAO-mien bac_Phụ luc 3 - DT" xfId="1643"/>
    <cellStyle name="T_Bao cao kttb milk yomilkYAO-mien bac_PL5 - ĐTXDCB" xfId="1644"/>
    <cellStyle name="T_bc_km_ngay" xfId="1645"/>
    <cellStyle name="T_bc_km_ngay 2" xfId="1646"/>
    <cellStyle name="T_bc_km_ngay 2_KH 2010" xfId="1647"/>
    <cellStyle name="T_bc_km_ngay 3" xfId="1648"/>
    <cellStyle name="T_bc_km_ngay 3_KH 2010" xfId="1649"/>
    <cellStyle name="T_bc_km_ngay 4" xfId="1650"/>
    <cellStyle name="T_bc_km_ngay 4_KH 2010" xfId="1651"/>
    <cellStyle name="T_bc_km_ngay_Book1" xfId="1652"/>
    <cellStyle name="T_bc_km_ngay_Book1_KH 2010" xfId="1653"/>
    <cellStyle name="T_bc_km_ngay_KH 2010" xfId="1654"/>
    <cellStyle name="T_bc_km_ngay_Phụ luc 3 - DT" xfId="1655"/>
    <cellStyle name="T_bc_km_ngay_PL5 - ĐTXDCB" xfId="1656"/>
    <cellStyle name="T_bieu 2" xfId="1657"/>
    <cellStyle name="T_bieu 2_KH 2010" xfId="1658"/>
    <cellStyle name="T_bieu 4" xfId="1659"/>
    <cellStyle name="T_bieu 4_KH 2010" xfId="1660"/>
    <cellStyle name="T_bieu 5" xfId="1661"/>
    <cellStyle name="T_bieu 5_KH 2010" xfId="1662"/>
    <cellStyle name="T_Book1" xfId="1663"/>
    <cellStyle name="T_Book1_1" xfId="1664"/>
    <cellStyle name="T_Book1_KH 2010" xfId="1665"/>
    <cellStyle name="T_Cac bao cao TB  Milk-Yomilk-co Ke- CK 1-Vinh Thang" xfId="1666"/>
    <cellStyle name="T_Cac bao cao TB  Milk-Yomilk-co Ke- CK 1-Vinh Thang_KH 2010" xfId="1667"/>
    <cellStyle name="T_cham diem Milk chu ky2-ANH MINH" xfId="1668"/>
    <cellStyle name="T_cham diem Milk chu ky2-ANH MINH 2" xfId="1669"/>
    <cellStyle name="T_cham diem Milk chu ky2-ANH MINH 2_KH 2010" xfId="1670"/>
    <cellStyle name="T_cham diem Milk chu ky2-ANH MINH 3" xfId="1671"/>
    <cellStyle name="T_cham diem Milk chu ky2-ANH MINH 3_KH 2010" xfId="1672"/>
    <cellStyle name="T_cham diem Milk chu ky2-ANH MINH 4" xfId="1673"/>
    <cellStyle name="T_cham diem Milk chu ky2-ANH MINH 4_KH 2010" xfId="1674"/>
    <cellStyle name="T_cham diem Milk chu ky2-ANH MINH_Book1" xfId="1675"/>
    <cellStyle name="T_cham diem Milk chu ky2-ANH MINH_Book1_KH 2010" xfId="1676"/>
    <cellStyle name="T_cham diem Milk chu ky2-ANH MINH_KH 2010" xfId="1677"/>
    <cellStyle name="T_cham diem Milk chu ky2-ANH MINH_Phụ luc 3 - DT" xfId="1678"/>
    <cellStyle name="T_cham diem Milk chu ky2-ANH MINH_PL5 - ĐTXDCB" xfId="1679"/>
    <cellStyle name="T_cham trung bay ck 1 m.Bac milk co ke 2" xfId="1680"/>
    <cellStyle name="T_cham trung bay ck 1 m.Bac milk co ke 2 2" xfId="1681"/>
    <cellStyle name="T_cham trung bay ck 1 m.Bac milk co ke 2 2_KH 2010" xfId="1682"/>
    <cellStyle name="T_cham trung bay ck 1 m.Bac milk co ke 2 3" xfId="1683"/>
    <cellStyle name="T_cham trung bay ck 1 m.Bac milk co ke 2 3_KH 2010" xfId="1684"/>
    <cellStyle name="T_cham trung bay ck 1 m.Bac milk co ke 2 4" xfId="1685"/>
    <cellStyle name="T_cham trung bay ck 1 m.Bac milk co ke 2 4_KH 2010" xfId="1686"/>
    <cellStyle name="T_cham trung bay ck 1 m.Bac milk co ke 2_Book1" xfId="1687"/>
    <cellStyle name="T_cham trung bay ck 1 m.Bac milk co ke 2_Book1_KH 2010" xfId="1688"/>
    <cellStyle name="T_cham trung bay ck 1 m.Bac milk co ke 2_KH 2010" xfId="1689"/>
    <cellStyle name="T_cham trung bay ck 1 m.Bac milk co ke 2_Phụ luc 3 - DT" xfId="1690"/>
    <cellStyle name="T_cham trung bay ck 1 m.Bac milk co ke 2_PL5 - ĐTXDCB" xfId="1691"/>
    <cellStyle name="T_cham trung bay yao smart milk ck 2 mien Bac" xfId="1692"/>
    <cellStyle name="T_cham trung bay yao smart milk ck 2 mien Bac_KH 2010" xfId="1693"/>
    <cellStyle name="T_danh sach chua nop bcao trung bay sua chua  tinh den 1-3-06" xfId="1694"/>
    <cellStyle name="T_danh sach chua nop bcao trung bay sua chua  tinh den 1-3-06_KH 2010" xfId="1695"/>
    <cellStyle name="T_Danh sach KH TB MilkYomilk Yao  Smart chu ky 2-Vinh Thang" xfId="1696"/>
    <cellStyle name="T_Danh sach KH TB MilkYomilk Yao  Smart chu ky 2-Vinh Thang_KH 2010" xfId="1697"/>
    <cellStyle name="T_Danh sach KH trung bay MilkYomilk co ke chu ky 2-Vinh Thang" xfId="1698"/>
    <cellStyle name="T_Danh sach KH trung bay MilkYomilk co ke chu ky 2-Vinh Thang_KH 2010" xfId="1699"/>
    <cellStyle name="T_DSACH MILK YO MILK CK 2 M.BAC" xfId="1700"/>
    <cellStyle name="T_DSACH MILK YO MILK CK 2 M.BAC 2" xfId="1701"/>
    <cellStyle name="T_DSACH MILK YO MILK CK 2 M.BAC 2_KH 2010" xfId="1702"/>
    <cellStyle name="T_DSACH MILK YO MILK CK 2 M.BAC 3" xfId="1703"/>
    <cellStyle name="T_DSACH MILK YO MILK CK 2 M.BAC 3_KH 2010" xfId="1704"/>
    <cellStyle name="T_DSACH MILK YO MILK CK 2 M.BAC 4" xfId="1705"/>
    <cellStyle name="T_DSACH MILK YO MILK CK 2 M.BAC 4_KH 2010" xfId="1706"/>
    <cellStyle name="T_DSACH MILK YO MILK CK 2 M.BAC_Book1" xfId="1707"/>
    <cellStyle name="T_DSACH MILK YO MILK CK 2 M.BAC_Book1_KH 2010" xfId="1708"/>
    <cellStyle name="T_DSACH MILK YO MILK CK 2 M.BAC_KH 2010" xfId="1709"/>
    <cellStyle name="T_DSACH MILK YO MILK CK 2 M.BAC_Phụ luc 3 - DT" xfId="1710"/>
    <cellStyle name="T_DSACH MILK YO MILK CK 2 M.BAC_PL5 - ĐTXDCB" xfId="1711"/>
    <cellStyle name="T_DSKH Tbay Milk , Yomilk CK 2 Vu Thi Hanh" xfId="1712"/>
    <cellStyle name="T_DSKH Tbay Milk , Yomilk CK 2 Vu Thi Hanh_KH 2010" xfId="1713"/>
    <cellStyle name="T_form ton kho CK 2 tuan 8" xfId="1714"/>
    <cellStyle name="T_form ton kho CK 2 tuan 8 2" xfId="1715"/>
    <cellStyle name="T_form ton kho CK 2 tuan 8 2_KH 2010" xfId="1716"/>
    <cellStyle name="T_form ton kho CK 2 tuan 8 3" xfId="1717"/>
    <cellStyle name="T_form ton kho CK 2 tuan 8 3_KH 2010" xfId="1718"/>
    <cellStyle name="T_form ton kho CK 2 tuan 8 4" xfId="1719"/>
    <cellStyle name="T_form ton kho CK 2 tuan 8 4_KH 2010" xfId="1720"/>
    <cellStyle name="T_form ton kho CK 2 tuan 8_Book1" xfId="1721"/>
    <cellStyle name="T_form ton kho CK 2 tuan 8_Book1_KH 2010" xfId="1722"/>
    <cellStyle name="T_form ton kho CK 2 tuan 8_KH 2010" xfId="1723"/>
    <cellStyle name="T_form ton kho CK 2 tuan 8_Phụ luc 3 - DT" xfId="1724"/>
    <cellStyle name="T_form ton kho CK 2 tuan 8_PL5 - ĐTXDCB" xfId="1725"/>
    <cellStyle name="T_NPP Khanh Vinh Thai Nguyen - BC KTTB_CTrinh_TB__20_loc__Milk_Yomilk_CK1" xfId="1726"/>
    <cellStyle name="T_NPP Khanh Vinh Thai Nguyen - BC KTTB_CTrinh_TB__20_loc__Milk_Yomilk_CK1_KH 2010" xfId="1727"/>
    <cellStyle name="T_Phụ luc 3 - DT" xfId="1728"/>
    <cellStyle name="T_Phụ luc 3 - DT_1" xfId="1729"/>
    <cellStyle name="T_PL5 - ĐTXDCB" xfId="1730"/>
    <cellStyle name="T_Sheet1" xfId="1731"/>
    <cellStyle name="T_Sheet1 2" xfId="1732"/>
    <cellStyle name="T_Sheet1 2_KH 2010" xfId="1733"/>
    <cellStyle name="T_Sheet1 3" xfId="1734"/>
    <cellStyle name="T_Sheet1 3_KH 2010" xfId="1735"/>
    <cellStyle name="T_Sheet1 4" xfId="1736"/>
    <cellStyle name="T_Sheet1 4_KH 2010" xfId="1737"/>
    <cellStyle name="T_Sheet1_Book1" xfId="1738"/>
    <cellStyle name="T_Sheet1_Book1_KH 2010" xfId="1739"/>
    <cellStyle name="T_Sheet1_KH 2010" xfId="1740"/>
    <cellStyle name="T_Sheet1_Phụ luc 3 - DT" xfId="1741"/>
    <cellStyle name="T_Sheet1_PL5 - ĐTXDCB" xfId="1742"/>
    <cellStyle name="T_sua chua cham trung bay  mien Bac" xfId="1743"/>
    <cellStyle name="T_sua chua cham trung bay  mien Bac_KH 2010" xfId="1744"/>
    <cellStyle name="T_Thang 11" xfId="1745"/>
    <cellStyle name="T_Thang 11 2" xfId="1746"/>
    <cellStyle name="T_Thang 11 2_KH 2010" xfId="1747"/>
    <cellStyle name="T_Thang 11 3" xfId="1748"/>
    <cellStyle name="T_Thang 11 3_KH 2010" xfId="1749"/>
    <cellStyle name="T_Thang 11 4" xfId="1750"/>
    <cellStyle name="T_Thang 11 4_KH 2010" xfId="1751"/>
    <cellStyle name="T_Thang 11_Book1" xfId="1752"/>
    <cellStyle name="T_Thang 11_Book1_KH 2010" xfId="1753"/>
    <cellStyle name="T_Thang 11_KH 2010" xfId="1754"/>
    <cellStyle name="T_Thang 11_Phụ luc 3 - DT" xfId="1755"/>
    <cellStyle name="T_Thang 11_PL5 - ĐTXDCB" xfId="1756"/>
    <cellStyle name="TD1" xfId="1757"/>
    <cellStyle name="Text Indent A" xfId="1758"/>
    <cellStyle name="Text Indent B" xfId="1759"/>
    <cellStyle name="Text Indent C" xfId="1760"/>
    <cellStyle name="th" xfId="1761"/>
    <cellStyle name="th 2" xfId="1762"/>
    <cellStyle name="th 3" xfId="1763"/>
    <cellStyle name="th 4" xfId="1764"/>
    <cellStyle name="th_bieu 2" xfId="1765"/>
    <cellStyle name="þ_x001d_ð¤_x000c_¯" xfId="1766"/>
    <cellStyle name="þ_x001d_ð¤_x000c_¯þ_x0014__x000d_" xfId="1767"/>
    <cellStyle name="þ_x001d_ð¤_x000c_¯þ_x0014__x000d_¨þU" xfId="1768"/>
    <cellStyle name="þ_x001d_ð¤_x000c_¯þ_x0014__x000d_¨þU_x0001_" xfId="1769"/>
    <cellStyle name="þ_x001d_ð¤_x000c_¯þ_x0014__x000d_¨þU_x0001_À_x0004_" xfId="1770"/>
    <cellStyle name="þ_x001d_ð¤_x000c_¯þ_x0014__x000d_¨þU_x0001_À_x0004_ _x0015__x000f_" xfId="1771"/>
    <cellStyle name="þ_x001d_ð¤_x000c_¯þ_x0014__x000d_¨þU_x0001_À_x0004_ _x0015__x000f__x0001__x0001_" xfId="1772"/>
    <cellStyle name="þ_x001d_ð·_x000c_æþ'_x000d_ßþU_x0001_Ø_x0005_ü_x0014__x0007__x0001__x0001_" xfId="1773"/>
    <cellStyle name="þ_x001d_ð·_x000c_æþ'_x000d_ßþU_x0001_Ø_x0005_ü_x0014__x0007__x0001__x0001_ 2" xfId="1774"/>
    <cellStyle name="þ_x001d_ð·_x000c_æþ'_x000d_ßþU_x0001_Ø_x0005_ü_x0014__x0007__x0001__x0001_ 3" xfId="1775"/>
    <cellStyle name="þ_x001d_ð·_x000c_æþ'_x000d_ßþU_x0001_Ø_x0005_ü_x0014__x0007__x0001__x0001_ 4" xfId="1776"/>
    <cellStyle name="þ_x001d_ðK_x000c_Fý_x001b__x000d_9ýU_x0001_Ð_x0008_¦)_x0007__x0001__x0001_" xfId="1777"/>
    <cellStyle name="þ_x001d_ðK_x000c_Fý_x001b__x000d_9ýU_x0001_Ð_x0008_¦)_x0007__x0001__x0001_ 2" xfId="1778"/>
    <cellStyle name="þ_x001d_ðK_x000c_Fý_x001b__x000d_9ýU_x0001_Ð_x0008_¦)_x0007__x0001__x0001_ 3" xfId="1779"/>
    <cellStyle name="þ_x001d_ðK_x000c_Fý_x001b__x000d_9ýU_x0001_Ð_x0008_¦)_x0007__x0001__x0001_ 4" xfId="1780"/>
    <cellStyle name="thvt" xfId="1781"/>
    <cellStyle name="Tickmark" xfId="1782"/>
    <cellStyle name="tit4" xfId="1783"/>
    <cellStyle name="Title 2" xfId="1784"/>
    <cellStyle name="TNN" xfId="1785"/>
    <cellStyle name="Total 2" xfId="1786"/>
    <cellStyle name="Total 3" xfId="1787"/>
    <cellStyle name="VANG1" xfId="1788"/>
    <cellStyle name="viet" xfId="1789"/>
    <cellStyle name="viet 2" xfId="1790"/>
    <cellStyle name="viet 3" xfId="1791"/>
    <cellStyle name="viet 4" xfId="1792"/>
    <cellStyle name="viet_bieu 2" xfId="1793"/>
    <cellStyle name="viet2" xfId="1794"/>
    <cellStyle name="viet2 2" xfId="1795"/>
    <cellStyle name="viet2 3" xfId="1796"/>
    <cellStyle name="viet2 4" xfId="1797"/>
    <cellStyle name="viet2_bieu 2" xfId="1798"/>
    <cellStyle name="VN new romanNormal" xfId="1799"/>
    <cellStyle name="Vn Time 13" xfId="1800"/>
    <cellStyle name="Vn Time 14" xfId="1801"/>
    <cellStyle name="VN time new roman" xfId="1802"/>
    <cellStyle name="vn_time" xfId="1803"/>
    <cellStyle name="vnbo" xfId="1804"/>
    <cellStyle name="vnhead1" xfId="1805"/>
    <cellStyle name="vnhead2" xfId="1806"/>
    <cellStyle name="vnhead3" xfId="1807"/>
    <cellStyle name="vnhead4" xfId="1808"/>
    <cellStyle name="vntxt1" xfId="1809"/>
    <cellStyle name="vntxt1 2" xfId="1810"/>
    <cellStyle name="vntxt1 3" xfId="1811"/>
    <cellStyle name="vntxt1 4" xfId="1812"/>
    <cellStyle name="vntxt1_bieu 2" xfId="1813"/>
    <cellStyle name="vntxt2" xfId="1814"/>
    <cellStyle name="Währung [0]_68574_Materialbedarfsliste" xfId="1815"/>
    <cellStyle name="Währung_68574_Materialbedarfsliste" xfId="1816"/>
    <cellStyle name="Warning Text 2" xfId="1817"/>
    <cellStyle name="xanh" xfId="1818"/>
    <cellStyle name="XComma" xfId="1819"/>
    <cellStyle name="XComma 0.0" xfId="1820"/>
    <cellStyle name="XComma 0.00" xfId="1821"/>
    <cellStyle name="XComma 0.000" xfId="1822"/>
    <cellStyle name="XCurrency" xfId="1823"/>
    <cellStyle name="XCurrency 0.0" xfId="1824"/>
    <cellStyle name="XCurrency 0.00" xfId="1825"/>
    <cellStyle name="XCurrency 0.000" xfId="1826"/>
    <cellStyle name="xuan" xfId="1827"/>
    <cellStyle name="เครื่องหมายสกุลเงิน [0]_FTC_OFFER" xfId="1828"/>
    <cellStyle name="เครื่องหมายสกุลเงิน_FTC_OFFER" xfId="1829"/>
    <cellStyle name="ปกติ_FTC_OFFER" xfId="1830"/>
    <cellStyle name=" [0.00]_ Att. 1- Cover" xfId="1831"/>
    <cellStyle name="_ Att. 1- Cover" xfId="1832"/>
    <cellStyle name="?_ Att. 1- Cover" xfId="1833"/>
    <cellStyle name="똿뗦먛귟 [0.00]_PRODUCT DETAIL Q1" xfId="1834"/>
    <cellStyle name="똿뗦먛귟_PRODUCT DETAIL Q1" xfId="1835"/>
    <cellStyle name="믅됞 [0.00]_PRODUCT DETAIL Q1" xfId="1836"/>
    <cellStyle name="믅됞_PRODUCT DETAIL Q1" xfId="1837"/>
    <cellStyle name="백분율_95" xfId="1838"/>
    <cellStyle name="뷭?_BOOKSHIP" xfId="1839"/>
    <cellStyle name="콤마 [ - 유형1" xfId="1840"/>
    <cellStyle name="콤마 [ - 유형2" xfId="1841"/>
    <cellStyle name="콤마 [ - 유형3" xfId="1842"/>
    <cellStyle name="콤마 [ - 유형4" xfId="1843"/>
    <cellStyle name="콤마 [ - 유형5" xfId="1844"/>
    <cellStyle name="콤마 [ - 유형6" xfId="1845"/>
    <cellStyle name="콤마 [ - 유형7" xfId="1846"/>
    <cellStyle name="콤마 [ - 유형8" xfId="1847"/>
    <cellStyle name="콤마 [0]_ 비목별 월별기술 " xfId="1848"/>
    <cellStyle name="콤마_ 비목별 월별기술 " xfId="1849"/>
    <cellStyle name="통화 [0]_00ss ordersheet" xfId="1850"/>
    <cellStyle name="통화_00ss ordersheet" xfId="1851"/>
    <cellStyle name="표준_(정보부문)월별인원계획" xfId="1852"/>
    <cellStyle name="一般_00Q3902REV.1" xfId="1853"/>
    <cellStyle name="千分位[0]_00Q3902REV.1" xfId="1854"/>
    <cellStyle name="千分位_00Q3902REV.1" xfId="1855"/>
    <cellStyle name="桁区切り [0.00]_BE-BQ" xfId="1856"/>
    <cellStyle name="桁区切り_BE-BQ" xfId="1857"/>
    <cellStyle name="標準_Akia(F）-8" xfId="1858"/>
    <cellStyle name="貨幣 [0]_00Q3902REV.1" xfId="1859"/>
    <cellStyle name="貨幣[0]_BRE" xfId="1860"/>
    <cellStyle name="貨幣_00Q3902REV.1" xfId="1861"/>
    <cellStyle name="通貨 [0.00]_BE-BQ" xfId="1862"/>
    <cellStyle name="通貨_BE-BQ" xfId="18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D13"/>
  <sheetViews>
    <sheetView workbookViewId="0">
      <selection activeCell="F12" sqref="F11:F12"/>
    </sheetView>
  </sheetViews>
  <sheetFormatPr defaultRowHeight="18.75"/>
  <cols>
    <col min="1" max="1" width="5" style="355" customWidth="1"/>
    <col min="2" max="2" width="3.25" style="355" customWidth="1"/>
    <col min="3" max="3" width="65.5" style="355" customWidth="1"/>
    <col min="4" max="16384" width="9" style="355"/>
  </cols>
  <sheetData>
    <row r="1" spans="1:4" ht="30.75" customHeight="1">
      <c r="A1" s="479" t="s">
        <v>590</v>
      </c>
      <c r="B1" s="479"/>
      <c r="C1" s="479"/>
    </row>
    <row r="2" spans="1:4" ht="24" customHeight="1"/>
    <row r="3" spans="1:4" s="358" customFormat="1" ht="30.75" customHeight="1">
      <c r="A3" s="480" t="s">
        <v>1</v>
      </c>
      <c r="B3" s="480"/>
      <c r="C3" s="356" t="s">
        <v>591</v>
      </c>
      <c r="D3" s="357" t="s">
        <v>593</v>
      </c>
    </row>
    <row r="4" spans="1:4" ht="30.75" customHeight="1">
      <c r="A4" s="355">
        <v>1</v>
      </c>
      <c r="B4" s="355" t="s">
        <v>592</v>
      </c>
      <c r="C4" s="355" t="s">
        <v>616</v>
      </c>
      <c r="D4" s="359">
        <v>1</v>
      </c>
    </row>
    <row r="5" spans="1:4" ht="30.75" customHeight="1">
      <c r="A5" s="355">
        <v>2</v>
      </c>
      <c r="B5" s="355" t="s">
        <v>592</v>
      </c>
      <c r="C5" s="355" t="s">
        <v>617</v>
      </c>
      <c r="D5" s="359">
        <v>3</v>
      </c>
    </row>
    <row r="6" spans="1:4" ht="30.75" customHeight="1">
      <c r="A6" s="355">
        <v>3</v>
      </c>
      <c r="B6" s="355" t="s">
        <v>592</v>
      </c>
      <c r="C6" s="355" t="s">
        <v>657</v>
      </c>
      <c r="D6" s="359">
        <v>5</v>
      </c>
    </row>
    <row r="7" spans="1:4" ht="30.75" customHeight="1">
      <c r="A7" s="355">
        <v>4</v>
      </c>
      <c r="B7" s="355" t="s">
        <v>592</v>
      </c>
      <c r="C7" s="355" t="s">
        <v>658</v>
      </c>
      <c r="D7" s="359">
        <v>6</v>
      </c>
    </row>
    <row r="8" spans="1:4" ht="30.75" customHeight="1">
      <c r="A8" s="355">
        <v>5</v>
      </c>
      <c r="B8" s="355" t="s">
        <v>592</v>
      </c>
      <c r="C8" s="355" t="s">
        <v>618</v>
      </c>
      <c r="D8" s="359">
        <v>7</v>
      </c>
    </row>
    <row r="9" spans="1:4" ht="30.75" customHeight="1">
      <c r="A9" s="355">
        <v>6</v>
      </c>
      <c r="B9" s="355" t="s">
        <v>592</v>
      </c>
      <c r="C9" s="355" t="s">
        <v>619</v>
      </c>
      <c r="D9" s="359">
        <v>10</v>
      </c>
    </row>
    <row r="10" spans="1:4" ht="30.75" customHeight="1">
      <c r="A10" s="355">
        <v>7</v>
      </c>
      <c r="B10" s="355" t="s">
        <v>592</v>
      </c>
      <c r="C10" s="355" t="s">
        <v>620</v>
      </c>
      <c r="D10" s="359">
        <v>13</v>
      </c>
    </row>
    <row r="11" spans="1:4" ht="30.75" customHeight="1">
      <c r="A11" s="355">
        <v>8</v>
      </c>
      <c r="B11" s="355" t="s">
        <v>592</v>
      </c>
      <c r="C11" s="355" t="s">
        <v>621</v>
      </c>
      <c r="D11" s="359">
        <v>16</v>
      </c>
    </row>
    <row r="12" spans="1:4" ht="30.75" customHeight="1">
      <c r="A12" s="355">
        <v>9</v>
      </c>
      <c r="B12" s="355" t="s">
        <v>592</v>
      </c>
      <c r="C12" s="355" t="s">
        <v>622</v>
      </c>
      <c r="D12" s="359">
        <v>19</v>
      </c>
    </row>
    <row r="13" spans="1:4" ht="30.75" customHeight="1">
      <c r="A13" s="355">
        <v>10</v>
      </c>
      <c r="B13" s="355" t="s">
        <v>592</v>
      </c>
      <c r="C13" s="355" t="s">
        <v>623</v>
      </c>
      <c r="D13" s="359">
        <v>22</v>
      </c>
    </row>
  </sheetData>
  <mergeCells count="2">
    <mergeCell ref="A1:C1"/>
    <mergeCell ref="A3:B3"/>
  </mergeCells>
  <pageMargins left="0.7" right="0.34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S73"/>
  <sheetViews>
    <sheetView topLeftCell="B19" zoomScale="115" zoomScaleNormal="115" workbookViewId="0">
      <selection activeCell="B19" sqref="B1:S1048576"/>
    </sheetView>
  </sheetViews>
  <sheetFormatPr defaultRowHeight="15.75"/>
  <cols>
    <col min="1" max="1" width="4.625" style="136" customWidth="1"/>
    <col min="2" max="2" width="27.75" style="156" customWidth="1"/>
    <col min="3" max="3" width="5.375" style="156" customWidth="1"/>
    <col min="4" max="4" width="6.75" style="156" customWidth="1"/>
    <col min="5" max="5" width="5.625" style="156" customWidth="1"/>
    <col min="6" max="6" width="7" style="156" customWidth="1"/>
    <col min="7" max="7" width="6.625" style="156" customWidth="1"/>
    <col min="8" max="8" width="7.75" style="156" bestFit="1" customWidth="1"/>
    <col min="9" max="9" width="5.375" style="156" customWidth="1"/>
    <col min="10" max="10" width="6.875" style="156" customWidth="1"/>
    <col min="11" max="11" width="6.5" style="156" customWidth="1"/>
    <col min="12" max="12" width="7.5" style="156" customWidth="1"/>
    <col min="13" max="13" width="6" style="156" customWidth="1"/>
    <col min="14" max="14" width="5.375" style="156" customWidth="1"/>
    <col min="15" max="15" width="7.125" style="156" customWidth="1"/>
    <col min="16" max="16" width="7" style="156" customWidth="1"/>
    <col min="17" max="17" width="5.875" style="156" customWidth="1"/>
    <col min="18" max="18" width="5.5" style="156" customWidth="1"/>
    <col min="19" max="19" width="10.5" style="156" bestFit="1" customWidth="1"/>
    <col min="20" max="16384" width="9" style="156"/>
  </cols>
  <sheetData>
    <row r="1" spans="1:19" ht="18.75" customHeight="1">
      <c r="Q1" s="155"/>
      <c r="R1" s="469" t="s">
        <v>492</v>
      </c>
    </row>
    <row r="2" spans="1:19" ht="20.25" customHeight="1">
      <c r="A2" s="504" t="s">
        <v>611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</row>
    <row r="3" spans="1:19" ht="25.5" customHeight="1" thickBot="1">
      <c r="O3" s="158"/>
      <c r="P3" s="158"/>
      <c r="R3" s="180" t="s">
        <v>29</v>
      </c>
    </row>
    <row r="4" spans="1:19" s="219" customFormat="1" ht="20.25" customHeight="1">
      <c r="A4" s="557" t="s">
        <v>1</v>
      </c>
      <c r="B4" s="560"/>
      <c r="C4" s="497" t="s">
        <v>581</v>
      </c>
      <c r="D4" s="498"/>
      <c r="E4" s="498"/>
      <c r="F4" s="498"/>
      <c r="G4" s="498"/>
      <c r="H4" s="499"/>
      <c r="I4" s="497" t="s">
        <v>578</v>
      </c>
      <c r="J4" s="498"/>
      <c r="K4" s="498"/>
      <c r="L4" s="499"/>
      <c r="M4" s="549" t="s">
        <v>28</v>
      </c>
      <c r="N4" s="550"/>
      <c r="O4" s="550"/>
      <c r="P4" s="550"/>
      <c r="Q4" s="550"/>
      <c r="R4" s="551"/>
    </row>
    <row r="5" spans="1:19" s="219" customFormat="1" ht="30.75" customHeight="1">
      <c r="A5" s="558"/>
      <c r="B5" s="561"/>
      <c r="C5" s="554" t="str">
        <f>+'XUAT KHAU-MH'!C5:D5</f>
        <v>TH T11</v>
      </c>
      <c r="D5" s="555"/>
      <c r="E5" s="554" t="str">
        <f>+'XUAT KHAU-MH'!E5:F5</f>
        <v>ƯTH T12</v>
      </c>
      <c r="F5" s="555"/>
      <c r="G5" s="554" t="str">
        <f>+'XUAT KHAU-MH'!G5:H5</f>
        <v>ƯTH 12T</v>
      </c>
      <c r="H5" s="555"/>
      <c r="I5" s="554" t="str">
        <f>+'XUAT KHAU-MH'!I5:J5</f>
        <v>TH T12</v>
      </c>
      <c r="J5" s="555"/>
      <c r="K5" s="554" t="str">
        <f>+'XUAT KHAU-MH'!K5:L5</f>
        <v>TH 12T</v>
      </c>
      <c r="L5" s="555"/>
      <c r="M5" s="563" t="str">
        <f>+'XUAT KHAU-MH'!M5:N5</f>
        <v>T12 SO VỚI T11</v>
      </c>
      <c r="N5" s="565"/>
      <c r="O5" s="563" t="str">
        <f>+'XUAT KHAU-MH'!O5:P5</f>
        <v>T12 SO VỚI CÙNG KỲ</v>
      </c>
      <c r="P5" s="565"/>
      <c r="Q5" s="563" t="str">
        <f>+'XUAT KHAU-MH'!Q5:R5</f>
        <v>12T SO VỚI CÙNG KỲ</v>
      </c>
      <c r="R5" s="564"/>
    </row>
    <row r="6" spans="1:19" s="219" customFormat="1" ht="33.75" customHeight="1">
      <c r="A6" s="559"/>
      <c r="B6" s="562"/>
      <c r="C6" s="220" t="s">
        <v>26</v>
      </c>
      <c r="D6" s="476" t="s">
        <v>27</v>
      </c>
      <c r="E6" s="220" t="s">
        <v>26</v>
      </c>
      <c r="F6" s="476" t="s">
        <v>27</v>
      </c>
      <c r="G6" s="220" t="s">
        <v>26</v>
      </c>
      <c r="H6" s="476" t="s">
        <v>27</v>
      </c>
      <c r="I6" s="220" t="s">
        <v>26</v>
      </c>
      <c r="J6" s="476" t="s">
        <v>27</v>
      </c>
      <c r="K6" s="220" t="s">
        <v>26</v>
      </c>
      <c r="L6" s="476" t="s">
        <v>27</v>
      </c>
      <c r="M6" s="221" t="s">
        <v>26</v>
      </c>
      <c r="N6" s="222" t="s">
        <v>27</v>
      </c>
      <c r="O6" s="221" t="s">
        <v>26</v>
      </c>
      <c r="P6" s="222" t="s">
        <v>27</v>
      </c>
      <c r="Q6" s="221" t="s">
        <v>26</v>
      </c>
      <c r="R6" s="223" t="s">
        <v>27</v>
      </c>
    </row>
    <row r="7" spans="1:19" s="264" customFormat="1" ht="20.25" customHeight="1">
      <c r="A7" s="225" t="s">
        <v>34</v>
      </c>
      <c r="B7" s="263" t="s">
        <v>148</v>
      </c>
      <c r="C7" s="643"/>
      <c r="D7" s="643">
        <v>29578.982724000001</v>
      </c>
      <c r="E7" s="643"/>
      <c r="F7" s="643">
        <v>30630</v>
      </c>
      <c r="G7" s="643"/>
      <c r="H7" s="643">
        <v>327500</v>
      </c>
      <c r="I7" s="643"/>
      <c r="J7" s="643">
        <v>27274.471514000001</v>
      </c>
      <c r="K7" s="643"/>
      <c r="L7" s="643">
        <v>359575.10864300001</v>
      </c>
      <c r="M7" s="644"/>
      <c r="N7" s="644">
        <v>103.55325700618911</v>
      </c>
      <c r="O7" s="644"/>
      <c r="P7" s="644">
        <v>112.30281761565062</v>
      </c>
      <c r="Q7" s="644"/>
      <c r="R7" s="645">
        <v>91.079719404369158</v>
      </c>
      <c r="S7" s="463">
        <f>R7-100</f>
        <v>-8.9202805956308424</v>
      </c>
    </row>
    <row r="8" spans="1:19" s="264" customFormat="1" ht="20.25" customHeight="1">
      <c r="A8" s="231"/>
      <c r="B8" s="244" t="s">
        <v>174</v>
      </c>
      <c r="C8" s="646"/>
      <c r="D8" s="647">
        <v>10555.016082000002</v>
      </c>
      <c r="E8" s="647"/>
      <c r="F8" s="647">
        <v>10980</v>
      </c>
      <c r="G8" s="647"/>
      <c r="H8" s="647">
        <v>117287.30460900001</v>
      </c>
      <c r="I8" s="648"/>
      <c r="J8" s="647">
        <v>10203.884980000003</v>
      </c>
      <c r="K8" s="648"/>
      <c r="L8" s="647">
        <v>126416.616553</v>
      </c>
      <c r="M8" s="649"/>
      <c r="N8" s="649">
        <v>104.02636921344673</v>
      </c>
      <c r="O8" s="649"/>
      <c r="P8" s="649">
        <v>107.60607377994961</v>
      </c>
      <c r="Q8" s="649"/>
      <c r="R8" s="650">
        <v>92.778392435323141</v>
      </c>
    </row>
    <row r="9" spans="1:19" s="264" customFormat="1" ht="20.25" customHeight="1">
      <c r="A9" s="231"/>
      <c r="B9" s="244" t="s">
        <v>175</v>
      </c>
      <c r="C9" s="646"/>
      <c r="D9" s="647">
        <v>19023.966641999999</v>
      </c>
      <c r="E9" s="647"/>
      <c r="F9" s="647">
        <v>19650</v>
      </c>
      <c r="G9" s="647"/>
      <c r="H9" s="647">
        <v>210212.69539099999</v>
      </c>
      <c r="I9" s="648"/>
      <c r="J9" s="647">
        <v>17070.586533999998</v>
      </c>
      <c r="K9" s="648"/>
      <c r="L9" s="647">
        <v>233158.49209000001</v>
      </c>
      <c r="M9" s="649"/>
      <c r="N9" s="649">
        <v>103.29076143677565</v>
      </c>
      <c r="O9" s="649"/>
      <c r="P9" s="649">
        <v>115.11028025230713</v>
      </c>
      <c r="Q9" s="649"/>
      <c r="R9" s="650">
        <v>90.158712859515816</v>
      </c>
    </row>
    <row r="10" spans="1:19" s="264" customFormat="1" ht="20.25" customHeight="1">
      <c r="A10" s="238" t="s">
        <v>35</v>
      </c>
      <c r="B10" s="248" t="s">
        <v>36</v>
      </c>
      <c r="C10" s="651"/>
      <c r="D10" s="652">
        <v>29578.982724000001</v>
      </c>
      <c r="E10" s="652"/>
      <c r="F10" s="652">
        <v>30630</v>
      </c>
      <c r="G10" s="652"/>
      <c r="H10" s="652">
        <v>327500</v>
      </c>
      <c r="I10" s="652"/>
      <c r="J10" s="652">
        <v>27274.471514000001</v>
      </c>
      <c r="K10" s="652"/>
      <c r="L10" s="652">
        <v>359575.10864300001</v>
      </c>
      <c r="M10" s="653"/>
      <c r="N10" s="653">
        <v>103.55325700618911</v>
      </c>
      <c r="O10" s="653"/>
      <c r="P10" s="653">
        <v>112.30281761565062</v>
      </c>
      <c r="Q10" s="653"/>
      <c r="R10" s="654">
        <v>91.079719404369158</v>
      </c>
      <c r="S10" s="264">
        <f>F11*100/F7</f>
        <v>89.72345490876566</v>
      </c>
    </row>
    <row r="11" spans="1:19" s="264" customFormat="1" ht="20.25" customHeight="1">
      <c r="A11" s="238" t="s">
        <v>3</v>
      </c>
      <c r="B11" s="248" t="s">
        <v>145</v>
      </c>
      <c r="C11" s="652"/>
      <c r="D11" s="652">
        <v>26242.358477999998</v>
      </c>
      <c r="E11" s="652"/>
      <c r="F11" s="652">
        <v>27482.294238554925</v>
      </c>
      <c r="G11" s="652"/>
      <c r="H11" s="652">
        <v>289906.89467155491</v>
      </c>
      <c r="I11" s="652"/>
      <c r="J11" s="652">
        <v>23450.013992000004</v>
      </c>
      <c r="K11" s="652"/>
      <c r="L11" s="652">
        <v>316543.59021200001</v>
      </c>
      <c r="M11" s="653"/>
      <c r="N11" s="653">
        <v>104.72494025868298</v>
      </c>
      <c r="O11" s="653"/>
      <c r="P11" s="653">
        <v>117.19521467207031</v>
      </c>
      <c r="Q11" s="653"/>
      <c r="R11" s="654">
        <v>91.585141394711044</v>
      </c>
      <c r="S11" s="463">
        <f>R11-100</f>
        <v>-8.4148586052889556</v>
      </c>
    </row>
    <row r="12" spans="1:19" s="264" customFormat="1" ht="20.25" customHeight="1">
      <c r="A12" s="231">
        <v>1</v>
      </c>
      <c r="B12" s="244" t="s">
        <v>178</v>
      </c>
      <c r="C12" s="646"/>
      <c r="D12" s="646">
        <v>227.935483</v>
      </c>
      <c r="E12" s="646"/>
      <c r="F12" s="646">
        <v>240</v>
      </c>
      <c r="G12" s="147"/>
      <c r="H12" s="646">
        <v>2608.7324309999999</v>
      </c>
      <c r="I12" s="646"/>
      <c r="J12" s="646">
        <v>223.953846</v>
      </c>
      <c r="K12" s="646"/>
      <c r="L12" s="646">
        <v>2719.5786899999998</v>
      </c>
      <c r="M12" s="649"/>
      <c r="N12" s="649">
        <v>105.29295256763511</v>
      </c>
      <c r="O12" s="649"/>
      <c r="P12" s="649">
        <v>107.16493790421441</v>
      </c>
      <c r="Q12" s="649"/>
      <c r="R12" s="650">
        <v>95.924138565742339</v>
      </c>
    </row>
    <row r="13" spans="1:19" s="264" customFormat="1" ht="20.25" customHeight="1">
      <c r="A13" s="231">
        <v>2</v>
      </c>
      <c r="B13" s="244" t="s">
        <v>475</v>
      </c>
      <c r="C13" s="646">
        <v>142.602</v>
      </c>
      <c r="D13" s="646">
        <v>147.77719200000001</v>
      </c>
      <c r="E13" s="646">
        <v>100</v>
      </c>
      <c r="F13" s="646">
        <v>105.24191551161846</v>
      </c>
      <c r="G13" s="147">
        <v>2756.8560000000002</v>
      </c>
      <c r="H13" s="646">
        <v>3176.5338345116184</v>
      </c>
      <c r="I13" s="646">
        <v>78.938999999999993</v>
      </c>
      <c r="J13" s="646">
        <v>93.437338999999994</v>
      </c>
      <c r="K13" s="646">
        <v>1892.5889999999999</v>
      </c>
      <c r="L13" s="646">
        <v>2670.563568</v>
      </c>
      <c r="M13" s="649">
        <v>70.125243685221804</v>
      </c>
      <c r="N13" s="649">
        <v>71.216616101095255</v>
      </c>
      <c r="O13" s="649">
        <v>126.68009475671089</v>
      </c>
      <c r="P13" s="649">
        <v>112.63368224946824</v>
      </c>
      <c r="Q13" s="649">
        <v>145.66585772188259</v>
      </c>
      <c r="R13" s="650">
        <v>118.94619819480808</v>
      </c>
    </row>
    <row r="14" spans="1:19" s="264" customFormat="1" ht="20.25" customHeight="1">
      <c r="A14" s="231">
        <v>3</v>
      </c>
      <c r="B14" s="244" t="s">
        <v>210</v>
      </c>
      <c r="C14" s="646">
        <v>267.60199999999998</v>
      </c>
      <c r="D14" s="646">
        <v>78.317741999999996</v>
      </c>
      <c r="E14" s="646">
        <v>1100</v>
      </c>
      <c r="F14" s="646">
        <v>303.33219518712048</v>
      </c>
      <c r="G14" s="147">
        <v>5094.067</v>
      </c>
      <c r="H14" s="646">
        <v>1669.6548341871205</v>
      </c>
      <c r="I14" s="646">
        <v>218.93700000000001</v>
      </c>
      <c r="J14" s="646">
        <v>82.369833999999997</v>
      </c>
      <c r="K14" s="646">
        <v>3912.0120000000002</v>
      </c>
      <c r="L14" s="646">
        <v>1505.7289820000001</v>
      </c>
      <c r="M14" s="649">
        <v>411.05821331679141</v>
      </c>
      <c r="N14" s="649">
        <v>387.30967905984892</v>
      </c>
      <c r="O14" s="649">
        <v>502.42763900117382</v>
      </c>
      <c r="P14" s="649">
        <v>368.2564119130318</v>
      </c>
      <c r="Q14" s="649">
        <v>130.21603716962014</v>
      </c>
      <c r="R14" s="650">
        <v>110.88680992042698</v>
      </c>
    </row>
    <row r="15" spans="1:19" s="264" customFormat="1" ht="20.25" customHeight="1">
      <c r="A15" s="231">
        <v>4</v>
      </c>
      <c r="B15" s="244" t="s">
        <v>454</v>
      </c>
      <c r="C15" s="646">
        <v>632.93799999999999</v>
      </c>
      <c r="D15" s="646">
        <v>165.37432899999999</v>
      </c>
      <c r="E15" s="646">
        <v>1400</v>
      </c>
      <c r="F15" s="646">
        <v>361.62741094437075</v>
      </c>
      <c r="G15" s="147">
        <v>9759.3150000000005</v>
      </c>
      <c r="H15" s="646">
        <v>2881.7251769443706</v>
      </c>
      <c r="I15" s="646">
        <v>1157.902</v>
      </c>
      <c r="J15" s="646">
        <v>386.100101</v>
      </c>
      <c r="K15" s="646">
        <v>9604.6139999999996</v>
      </c>
      <c r="L15" s="646">
        <v>3339.3555580000002</v>
      </c>
      <c r="M15" s="649">
        <v>221.19070114292393</v>
      </c>
      <c r="N15" s="649">
        <v>218.67203521313806</v>
      </c>
      <c r="O15" s="649">
        <v>120.90833248409622</v>
      </c>
      <c r="P15" s="649">
        <v>93.661568595230889</v>
      </c>
      <c r="Q15" s="649">
        <v>101.61069460990313</v>
      </c>
      <c r="R15" s="650">
        <v>86.295847414052773</v>
      </c>
    </row>
    <row r="16" spans="1:19" s="264" customFormat="1" ht="20.25" customHeight="1">
      <c r="A16" s="231">
        <v>5</v>
      </c>
      <c r="B16" s="244" t="s">
        <v>476</v>
      </c>
      <c r="C16" s="646">
        <v>45.32</v>
      </c>
      <c r="D16" s="646">
        <v>30.241955999999998</v>
      </c>
      <c r="E16" s="646">
        <v>310</v>
      </c>
      <c r="F16" s="646">
        <v>185.54413814541758</v>
      </c>
      <c r="G16" s="147">
        <v>1965.77</v>
      </c>
      <c r="H16" s="646">
        <v>1234.5829731454176</v>
      </c>
      <c r="I16" s="646">
        <v>203.12100000000001</v>
      </c>
      <c r="J16" s="646">
        <v>137.54920799999999</v>
      </c>
      <c r="K16" s="646">
        <v>1838.3050000000001</v>
      </c>
      <c r="L16" s="646">
        <v>1275.069671</v>
      </c>
      <c r="M16" s="649">
        <v>684.02471315092669</v>
      </c>
      <c r="N16" s="649">
        <v>613.53220058060265</v>
      </c>
      <c r="O16" s="649">
        <v>152.61839002368046</v>
      </c>
      <c r="P16" s="649">
        <v>134.89291639208682</v>
      </c>
      <c r="Q16" s="649">
        <v>106.93383306905002</v>
      </c>
      <c r="R16" s="650">
        <v>96.824746225605864</v>
      </c>
    </row>
    <row r="17" spans="1:18" s="264" customFormat="1" ht="20.25" customHeight="1">
      <c r="A17" s="231">
        <v>6</v>
      </c>
      <c r="B17" s="244" t="s">
        <v>211</v>
      </c>
      <c r="C17" s="646"/>
      <c r="D17" s="646">
        <v>109.900711</v>
      </c>
      <c r="E17" s="646"/>
      <c r="F17" s="646">
        <v>110</v>
      </c>
      <c r="G17" s="147"/>
      <c r="H17" s="646">
        <v>1170.4209000000001</v>
      </c>
      <c r="I17" s="646"/>
      <c r="J17" s="646">
        <v>94.368938</v>
      </c>
      <c r="K17" s="646"/>
      <c r="L17" s="646">
        <v>1252.6400389999999</v>
      </c>
      <c r="M17" s="649"/>
      <c r="N17" s="649">
        <v>100.09034427447881</v>
      </c>
      <c r="O17" s="649"/>
      <c r="P17" s="649">
        <v>116.56377864504526</v>
      </c>
      <c r="Q17" s="649"/>
      <c r="R17" s="650">
        <v>93.436331552547486</v>
      </c>
    </row>
    <row r="18" spans="1:18" s="229" customFormat="1" ht="20.25" customHeight="1">
      <c r="A18" s="231">
        <v>7</v>
      </c>
      <c r="B18" s="244" t="s">
        <v>212</v>
      </c>
      <c r="C18" s="655"/>
      <c r="D18" s="655">
        <v>118.124208</v>
      </c>
      <c r="E18" s="655"/>
      <c r="F18" s="655">
        <v>160</v>
      </c>
      <c r="G18" s="147"/>
      <c r="H18" s="646">
        <v>1360.7509540000001</v>
      </c>
      <c r="I18" s="655"/>
      <c r="J18" s="655">
        <v>160.04573099999999</v>
      </c>
      <c r="K18" s="655"/>
      <c r="L18" s="655">
        <v>1665.071408</v>
      </c>
      <c r="M18" s="649"/>
      <c r="N18" s="649">
        <v>135.45064361405073</v>
      </c>
      <c r="O18" s="649"/>
      <c r="P18" s="649">
        <v>99.971426291901537</v>
      </c>
      <c r="Q18" s="649"/>
      <c r="R18" s="650">
        <v>81.723279101553103</v>
      </c>
    </row>
    <row r="19" spans="1:18" s="229" customFormat="1" ht="20.25" customHeight="1">
      <c r="A19" s="231">
        <v>8</v>
      </c>
      <c r="B19" s="244" t="s">
        <v>213</v>
      </c>
      <c r="C19" s="655"/>
      <c r="D19" s="655">
        <v>321.54599200000001</v>
      </c>
      <c r="E19" s="655"/>
      <c r="F19" s="655">
        <v>400</v>
      </c>
      <c r="G19" s="147"/>
      <c r="H19" s="646">
        <v>4993.2118419999997</v>
      </c>
      <c r="I19" s="655"/>
      <c r="J19" s="655">
        <v>584.78804700000001</v>
      </c>
      <c r="K19" s="655"/>
      <c r="L19" s="655">
        <v>5599.1152519999996</v>
      </c>
      <c r="M19" s="649"/>
      <c r="N19" s="649">
        <v>124.39900043910359</v>
      </c>
      <c r="O19" s="649"/>
      <c r="P19" s="649">
        <v>68.400850881276639</v>
      </c>
      <c r="Q19" s="649"/>
      <c r="R19" s="650">
        <v>89.178586567162171</v>
      </c>
    </row>
    <row r="20" spans="1:18" s="229" customFormat="1" ht="20.25" customHeight="1">
      <c r="A20" s="231">
        <v>9</v>
      </c>
      <c r="B20" s="244" t="s">
        <v>214</v>
      </c>
      <c r="C20" s="655"/>
      <c r="D20" s="655">
        <v>68.554248999999999</v>
      </c>
      <c r="E20" s="655"/>
      <c r="F20" s="655">
        <v>70</v>
      </c>
      <c r="G20" s="147"/>
      <c r="H20" s="646">
        <v>383.93965500000002</v>
      </c>
      <c r="I20" s="655"/>
      <c r="J20" s="655">
        <v>52.844614999999997</v>
      </c>
      <c r="K20" s="655"/>
      <c r="L20" s="655">
        <v>376.97165799999999</v>
      </c>
      <c r="M20" s="649"/>
      <c r="N20" s="649">
        <v>102.1089152329566</v>
      </c>
      <c r="O20" s="649"/>
      <c r="P20" s="649">
        <v>132.46382814975567</v>
      </c>
      <c r="Q20" s="649"/>
      <c r="R20" s="650">
        <v>101.84841402586294</v>
      </c>
    </row>
    <row r="21" spans="1:18" s="229" customFormat="1" ht="20.25" customHeight="1">
      <c r="A21" s="231">
        <v>10</v>
      </c>
      <c r="B21" s="244" t="s">
        <v>189</v>
      </c>
      <c r="C21" s="655">
        <v>1940.239</v>
      </c>
      <c r="D21" s="655">
        <v>220.37250900000001</v>
      </c>
      <c r="E21" s="655">
        <v>1650</v>
      </c>
      <c r="F21" s="655">
        <v>168.50025856772041</v>
      </c>
      <c r="G21" s="147">
        <v>20382.282999999999</v>
      </c>
      <c r="H21" s="646">
        <v>2255.1855385677204</v>
      </c>
      <c r="I21" s="655">
        <v>986.99599999999998</v>
      </c>
      <c r="J21" s="655">
        <v>99.712022000000005</v>
      </c>
      <c r="K21" s="655">
        <v>20771.506000000001</v>
      </c>
      <c r="L21" s="655">
        <v>2613.9180769999998</v>
      </c>
      <c r="M21" s="649">
        <v>85.041069682652491</v>
      </c>
      <c r="N21" s="649">
        <v>76.461560170248106</v>
      </c>
      <c r="O21" s="649">
        <v>167.17392978289681</v>
      </c>
      <c r="P21" s="649">
        <v>168.98690367318034</v>
      </c>
      <c r="Q21" s="649">
        <v>98.126168608092243</v>
      </c>
      <c r="R21" s="650">
        <v>86.27606038655972</v>
      </c>
    </row>
    <row r="22" spans="1:18" s="229" customFormat="1" ht="20.25" customHeight="1">
      <c r="A22" s="231">
        <v>11</v>
      </c>
      <c r="B22" s="244" t="s">
        <v>187</v>
      </c>
      <c r="C22" s="655">
        <v>4980.6580000000004</v>
      </c>
      <c r="D22" s="655">
        <v>688.03686300000004</v>
      </c>
      <c r="E22" s="655">
        <v>5000</v>
      </c>
      <c r="F22" s="655">
        <v>599.47222128699673</v>
      </c>
      <c r="G22" s="147">
        <v>51347.74</v>
      </c>
      <c r="H22" s="646">
        <v>7149.1492022869961</v>
      </c>
      <c r="I22" s="655">
        <v>2490.4929999999999</v>
      </c>
      <c r="J22" s="655">
        <v>450.96864499999998</v>
      </c>
      <c r="K22" s="655">
        <v>31704.485000000001</v>
      </c>
      <c r="L22" s="655">
        <v>7120.2038819999998</v>
      </c>
      <c r="M22" s="649">
        <v>100.388342263211</v>
      </c>
      <c r="N22" s="649">
        <v>87.127921994347673</v>
      </c>
      <c r="O22" s="649">
        <v>200.7634632982305</v>
      </c>
      <c r="P22" s="649">
        <v>132.92991163210399</v>
      </c>
      <c r="Q22" s="649">
        <v>161.95733821255885</v>
      </c>
      <c r="R22" s="650">
        <v>100.40652375643585</v>
      </c>
    </row>
    <row r="23" spans="1:18" s="229" customFormat="1" ht="20.25" customHeight="1">
      <c r="A23" s="231">
        <v>12</v>
      </c>
      <c r="B23" s="244" t="s">
        <v>12</v>
      </c>
      <c r="C23" s="655">
        <v>875.55700000000002</v>
      </c>
      <c r="D23" s="655">
        <v>598.51572099999998</v>
      </c>
      <c r="E23" s="655">
        <v>1800</v>
      </c>
      <c r="F23" s="655">
        <v>1160.7562723392325</v>
      </c>
      <c r="G23" s="147">
        <v>11690.975</v>
      </c>
      <c r="H23" s="646">
        <v>7453.5135403392323</v>
      </c>
      <c r="I23" s="655">
        <v>960.35400000000004</v>
      </c>
      <c r="J23" s="655">
        <v>617.535121</v>
      </c>
      <c r="K23" s="655">
        <v>10201.875</v>
      </c>
      <c r="L23" s="655">
        <v>7771.6410990000004</v>
      </c>
      <c r="M23" s="649">
        <v>205.58341718471783</v>
      </c>
      <c r="N23" s="649">
        <v>193.93914505701554</v>
      </c>
      <c r="O23" s="649">
        <v>187.43088486120743</v>
      </c>
      <c r="P23" s="649">
        <v>187.96603348803421</v>
      </c>
      <c r="Q23" s="649">
        <v>114.59633645775899</v>
      </c>
      <c r="R23" s="650">
        <v>95.906558800023561</v>
      </c>
    </row>
    <row r="24" spans="1:18" s="229" customFormat="1" ht="20.25" customHeight="1">
      <c r="A24" s="231">
        <v>13</v>
      </c>
      <c r="B24" s="244" t="s">
        <v>188</v>
      </c>
      <c r="C24" s="655">
        <v>607.31799999999998</v>
      </c>
      <c r="D24" s="655">
        <v>510.067295</v>
      </c>
      <c r="E24" s="655">
        <v>620</v>
      </c>
      <c r="F24" s="655">
        <v>492.22212005544168</v>
      </c>
      <c r="G24" s="147">
        <v>10018.258</v>
      </c>
      <c r="H24" s="646">
        <v>8343.0271500554427</v>
      </c>
      <c r="I24" s="655">
        <v>936.22199999999998</v>
      </c>
      <c r="J24" s="655">
        <v>818.57244000000003</v>
      </c>
      <c r="K24" s="655">
        <v>8874.5869999999995</v>
      </c>
      <c r="L24" s="655">
        <v>8969.4943409999996</v>
      </c>
      <c r="M24" s="649">
        <v>102.08819761640524</v>
      </c>
      <c r="N24" s="649">
        <v>96.501407731982042</v>
      </c>
      <c r="O24" s="649">
        <v>66.223609357609632</v>
      </c>
      <c r="P24" s="649">
        <v>60.131772828247385</v>
      </c>
      <c r="Q24" s="649">
        <v>112.88703350364362</v>
      </c>
      <c r="R24" s="650">
        <v>93.015579617672046</v>
      </c>
    </row>
    <row r="25" spans="1:18" s="229" customFormat="1" ht="20.25" customHeight="1">
      <c r="A25" s="231">
        <v>14</v>
      </c>
      <c r="B25" s="244" t="s">
        <v>215</v>
      </c>
      <c r="C25" s="655">
        <v>177.59</v>
      </c>
      <c r="D25" s="655">
        <v>120.999129</v>
      </c>
      <c r="E25" s="655">
        <v>310</v>
      </c>
      <c r="F25" s="655">
        <v>210.00090852849638</v>
      </c>
      <c r="G25" s="147">
        <v>2601.576</v>
      </c>
      <c r="H25" s="646">
        <v>1613.7892205284963</v>
      </c>
      <c r="I25" s="655">
        <v>178.18600000000001</v>
      </c>
      <c r="J25" s="655">
        <v>125.184889</v>
      </c>
      <c r="K25" s="655">
        <v>1965.202</v>
      </c>
      <c r="L25" s="655">
        <v>1538.4920070000001</v>
      </c>
      <c r="M25" s="649">
        <v>174.55937834337519</v>
      </c>
      <c r="N25" s="649">
        <v>173.55571917257055</v>
      </c>
      <c r="O25" s="649">
        <v>173.97550873806023</v>
      </c>
      <c r="P25" s="649">
        <v>167.752601936242</v>
      </c>
      <c r="Q25" s="649">
        <v>132.38211644400931</v>
      </c>
      <c r="R25" s="650">
        <v>104.89422195148892</v>
      </c>
    </row>
    <row r="26" spans="1:18" s="229" customFormat="1" ht="20.25" customHeight="1">
      <c r="A26" s="231">
        <v>15</v>
      </c>
      <c r="B26" s="244" t="s">
        <v>477</v>
      </c>
      <c r="C26" s="655"/>
      <c r="D26" s="655">
        <v>135.12241299999999</v>
      </c>
      <c r="E26" s="655"/>
      <c r="F26" s="655">
        <v>180</v>
      </c>
      <c r="G26" s="147"/>
      <c r="H26" s="646">
        <v>1667.819526</v>
      </c>
      <c r="I26" s="655"/>
      <c r="J26" s="655">
        <v>208.77041700000001</v>
      </c>
      <c r="K26" s="655"/>
      <c r="L26" s="655">
        <v>1588.8836180000001</v>
      </c>
      <c r="M26" s="649"/>
      <c r="N26" s="649">
        <v>133.2125411348301</v>
      </c>
      <c r="O26" s="649"/>
      <c r="P26" s="649">
        <v>86.219112164727818</v>
      </c>
      <c r="Q26" s="649"/>
      <c r="R26" s="650">
        <v>104.96801069038399</v>
      </c>
    </row>
    <row r="27" spans="1:18" s="229" customFormat="1" ht="20.25" customHeight="1">
      <c r="A27" s="231">
        <v>16</v>
      </c>
      <c r="B27" s="244" t="s">
        <v>191</v>
      </c>
      <c r="C27" s="655"/>
      <c r="D27" s="655">
        <v>673.09063400000002</v>
      </c>
      <c r="E27" s="655"/>
      <c r="F27" s="655">
        <v>800</v>
      </c>
      <c r="G27" s="147"/>
      <c r="H27" s="646">
        <v>7834.016447</v>
      </c>
      <c r="I27" s="655"/>
      <c r="J27" s="655">
        <v>605.97302200000001</v>
      </c>
      <c r="K27" s="655"/>
      <c r="L27" s="655">
        <v>9144.2848030000005</v>
      </c>
      <c r="M27" s="649"/>
      <c r="N27" s="649">
        <v>118.85472172533602</v>
      </c>
      <c r="O27" s="649"/>
      <c r="P27" s="649">
        <v>132.01907856551409</v>
      </c>
      <c r="Q27" s="649"/>
      <c r="R27" s="650">
        <v>85.671177306615206</v>
      </c>
    </row>
    <row r="28" spans="1:18" s="229" customFormat="1" ht="20.25" customHeight="1">
      <c r="A28" s="231">
        <v>17</v>
      </c>
      <c r="B28" s="244" t="s">
        <v>192</v>
      </c>
      <c r="C28" s="655"/>
      <c r="D28" s="655">
        <v>690.903997</v>
      </c>
      <c r="E28" s="655"/>
      <c r="F28" s="655">
        <v>750</v>
      </c>
      <c r="G28" s="147"/>
      <c r="H28" s="646">
        <v>7683.6302830000004</v>
      </c>
      <c r="I28" s="655"/>
      <c r="J28" s="655">
        <v>651.52262599999995</v>
      </c>
      <c r="K28" s="655"/>
      <c r="L28" s="655">
        <v>8739.8942920000009</v>
      </c>
      <c r="M28" s="649"/>
      <c r="N28" s="649">
        <v>108.55343191769087</v>
      </c>
      <c r="O28" s="649"/>
      <c r="P28" s="649">
        <v>115.11495841742266</v>
      </c>
      <c r="Q28" s="649"/>
      <c r="R28" s="650">
        <v>87.91445326785194</v>
      </c>
    </row>
    <row r="29" spans="1:18" s="229" customFormat="1" ht="20.25" customHeight="1">
      <c r="A29" s="231">
        <v>18</v>
      </c>
      <c r="B29" s="244" t="s">
        <v>216</v>
      </c>
      <c r="C29" s="655"/>
      <c r="D29" s="655">
        <v>35.273020000000002</v>
      </c>
      <c r="E29" s="655"/>
      <c r="F29" s="655">
        <v>40</v>
      </c>
      <c r="G29" s="147"/>
      <c r="H29" s="646">
        <v>443.21501999999998</v>
      </c>
      <c r="I29" s="655"/>
      <c r="J29" s="655">
        <v>52.350926999999999</v>
      </c>
      <c r="K29" s="655"/>
      <c r="L29" s="655">
        <v>460.388957</v>
      </c>
      <c r="M29" s="649"/>
      <c r="N29" s="649">
        <v>113.40112074327631</v>
      </c>
      <c r="O29" s="649"/>
      <c r="P29" s="649">
        <v>76.407434007806586</v>
      </c>
      <c r="Q29" s="649"/>
      <c r="R29" s="650">
        <v>96.26968963115246</v>
      </c>
    </row>
    <row r="30" spans="1:18" s="229" customFormat="1" ht="20.25" customHeight="1">
      <c r="A30" s="231">
        <v>19</v>
      </c>
      <c r="B30" s="244" t="s">
        <v>217</v>
      </c>
      <c r="C30" s="655"/>
      <c r="D30" s="655">
        <v>342.61387999999999</v>
      </c>
      <c r="E30" s="655"/>
      <c r="F30" s="655">
        <v>300</v>
      </c>
      <c r="G30" s="147"/>
      <c r="H30" s="646">
        <v>3448.8914140000002</v>
      </c>
      <c r="I30" s="655"/>
      <c r="J30" s="655">
        <v>505.79056800000001</v>
      </c>
      <c r="K30" s="655"/>
      <c r="L30" s="655">
        <v>3541.4400110000001</v>
      </c>
      <c r="M30" s="649"/>
      <c r="N30" s="649">
        <v>87.562126788325102</v>
      </c>
      <c r="O30" s="649"/>
      <c r="P30" s="649">
        <v>59.313087072038876</v>
      </c>
      <c r="Q30" s="649"/>
      <c r="R30" s="650">
        <v>97.386695900183639</v>
      </c>
    </row>
    <row r="31" spans="1:18" s="229" customFormat="1" ht="20.25" customHeight="1">
      <c r="A31" s="231">
        <v>20</v>
      </c>
      <c r="B31" s="244" t="s">
        <v>218</v>
      </c>
      <c r="C31" s="655">
        <v>367.38900000000001</v>
      </c>
      <c r="D31" s="655">
        <v>138.92634200000001</v>
      </c>
      <c r="E31" s="655">
        <v>480</v>
      </c>
      <c r="F31" s="655">
        <v>153.70422060429254</v>
      </c>
      <c r="G31" s="147">
        <v>4214.665</v>
      </c>
      <c r="H31" s="646">
        <v>1429.6441006042924</v>
      </c>
      <c r="I31" s="655">
        <v>290.38</v>
      </c>
      <c r="J31" s="655">
        <v>155.270195</v>
      </c>
      <c r="K31" s="655">
        <v>3392.9630000000002</v>
      </c>
      <c r="L31" s="655">
        <v>1617.797231</v>
      </c>
      <c r="M31" s="649">
        <v>130.65170704620988</v>
      </c>
      <c r="N31" s="649">
        <v>110.63720414109267</v>
      </c>
      <c r="O31" s="649">
        <v>165.30064053998211</v>
      </c>
      <c r="P31" s="649">
        <v>98.99145203256333</v>
      </c>
      <c r="Q31" s="649">
        <v>124.21782966687228</v>
      </c>
      <c r="R31" s="650">
        <v>88.369795250582456</v>
      </c>
    </row>
    <row r="32" spans="1:18" s="229" customFormat="1" ht="20.25" customHeight="1">
      <c r="A32" s="231"/>
      <c r="B32" s="244" t="s">
        <v>478</v>
      </c>
      <c r="C32" s="655">
        <v>27.439000000000021</v>
      </c>
      <c r="D32" s="655">
        <v>10.559061999999997</v>
      </c>
      <c r="E32" s="655">
        <v>37.975582816664954</v>
      </c>
      <c r="F32" s="655">
        <v>14.522315099212383</v>
      </c>
      <c r="G32" s="147">
        <v>333.44658281666494</v>
      </c>
      <c r="H32" s="646">
        <v>127.51394409921238</v>
      </c>
      <c r="I32" s="655">
        <v>7.9999999999998295E-2</v>
      </c>
      <c r="J32" s="655">
        <v>5.2579999999991855E-2</v>
      </c>
      <c r="K32" s="655">
        <v>103.101</v>
      </c>
      <c r="L32" s="655">
        <v>65.138178999999994</v>
      </c>
      <c r="M32" s="649">
        <v>138.4000248429787</v>
      </c>
      <c r="N32" s="649">
        <v>137.53413986216188</v>
      </c>
      <c r="O32" s="649">
        <v>47469.478520832206</v>
      </c>
      <c r="P32" s="649">
        <v>27619.465764957458</v>
      </c>
      <c r="Q32" s="649">
        <v>323.41740896467053</v>
      </c>
      <c r="R32" s="650">
        <v>195.75914779443312</v>
      </c>
    </row>
    <row r="33" spans="1:19" s="229" customFormat="1" ht="20.25" customHeight="1">
      <c r="A33" s="231">
        <v>21</v>
      </c>
      <c r="B33" s="244" t="s">
        <v>219</v>
      </c>
      <c r="C33" s="655"/>
      <c r="D33" s="655">
        <v>76.009783999999996</v>
      </c>
      <c r="E33" s="655"/>
      <c r="F33" s="655">
        <v>90</v>
      </c>
      <c r="G33" s="147"/>
      <c r="H33" s="646">
        <v>854.738698</v>
      </c>
      <c r="I33" s="655"/>
      <c r="J33" s="655">
        <v>57.659930000000003</v>
      </c>
      <c r="K33" s="655"/>
      <c r="L33" s="655">
        <v>972.913904</v>
      </c>
      <c r="M33" s="649"/>
      <c r="N33" s="649">
        <v>118.40580944158452</v>
      </c>
      <c r="O33" s="649"/>
      <c r="P33" s="649">
        <v>156.08759844141329</v>
      </c>
      <c r="Q33" s="649"/>
      <c r="R33" s="650">
        <v>87.853477526208735</v>
      </c>
    </row>
    <row r="34" spans="1:19" s="229" customFormat="1" ht="20.25" customHeight="1">
      <c r="A34" s="231">
        <v>22</v>
      </c>
      <c r="B34" s="244" t="s">
        <v>193</v>
      </c>
      <c r="C34" s="655">
        <v>634.52300000000002</v>
      </c>
      <c r="D34" s="655">
        <v>899.57072700000003</v>
      </c>
      <c r="E34" s="655">
        <v>600</v>
      </c>
      <c r="F34" s="655">
        <v>810.67899893303411</v>
      </c>
      <c r="G34" s="147">
        <v>6835.7979999999998</v>
      </c>
      <c r="H34" s="646">
        <v>9764.0098629330332</v>
      </c>
      <c r="I34" s="655">
        <v>457.43900000000002</v>
      </c>
      <c r="J34" s="655">
        <v>717.24532199999999</v>
      </c>
      <c r="K34" s="655">
        <v>7116.3280000000004</v>
      </c>
      <c r="L34" s="655">
        <v>12386.156789000001</v>
      </c>
      <c r="M34" s="649">
        <v>94.559220075552801</v>
      </c>
      <c r="N34" s="649">
        <v>90.118428112549523</v>
      </c>
      <c r="O34" s="649">
        <v>131.16502965422711</v>
      </c>
      <c r="P34" s="649">
        <v>113.0267391180049</v>
      </c>
      <c r="Q34" s="649">
        <v>96.057938869596782</v>
      </c>
      <c r="R34" s="650">
        <v>78.830019910650051</v>
      </c>
      <c r="S34" s="456">
        <f>R34-100</f>
        <v>-21.169980089349949</v>
      </c>
    </row>
    <row r="35" spans="1:19" s="229" customFormat="1" ht="20.25" customHeight="1">
      <c r="A35" s="231">
        <v>23</v>
      </c>
      <c r="B35" s="244" t="s">
        <v>220</v>
      </c>
      <c r="C35" s="655"/>
      <c r="D35" s="655">
        <v>691.486087</v>
      </c>
      <c r="E35" s="655"/>
      <c r="F35" s="655">
        <v>690</v>
      </c>
      <c r="G35" s="147"/>
      <c r="H35" s="646">
        <v>7551.3016420000004</v>
      </c>
      <c r="I35" s="655"/>
      <c r="J35" s="655">
        <v>608.47647500000005</v>
      </c>
      <c r="K35" s="655"/>
      <c r="L35" s="655">
        <v>8121.3852219999999</v>
      </c>
      <c r="M35" s="649"/>
      <c r="N35" s="649">
        <v>99.785087939159069</v>
      </c>
      <c r="O35" s="649"/>
      <c r="P35" s="649">
        <v>113.3979748354281</v>
      </c>
      <c r="Q35" s="649"/>
      <c r="R35" s="650">
        <v>92.980463745818867</v>
      </c>
    </row>
    <row r="36" spans="1:19" s="229" customFormat="1" ht="20.25" customHeight="1">
      <c r="A36" s="231">
        <v>24</v>
      </c>
      <c r="B36" s="244" t="s">
        <v>221</v>
      </c>
      <c r="C36" s="655">
        <v>197.08099999999999</v>
      </c>
      <c r="D36" s="655">
        <v>237.961107</v>
      </c>
      <c r="E36" s="655">
        <v>210</v>
      </c>
      <c r="F36" s="655">
        <v>255.60817036363636</v>
      </c>
      <c r="G36" s="147">
        <v>1756.7080000000001</v>
      </c>
      <c r="H36" s="646">
        <v>2255.7753253636365</v>
      </c>
      <c r="I36" s="655">
        <v>205.87799999999999</v>
      </c>
      <c r="J36" s="655">
        <v>244.06356199999999</v>
      </c>
      <c r="K36" s="655">
        <v>2226.904</v>
      </c>
      <c r="L36" s="655">
        <v>3149.185426</v>
      </c>
      <c r="M36" s="649">
        <v>106.55517274623125</v>
      </c>
      <c r="N36" s="649">
        <v>107.41594438944864</v>
      </c>
      <c r="O36" s="649">
        <v>102.00215661702563</v>
      </c>
      <c r="P36" s="649">
        <v>104.7301646624482</v>
      </c>
      <c r="Q36" s="649">
        <v>78.885663683751076</v>
      </c>
      <c r="R36" s="650">
        <v>71.630438358431434</v>
      </c>
    </row>
    <row r="37" spans="1:19" s="229" customFormat="1" ht="20.25" customHeight="1">
      <c r="A37" s="231">
        <v>25</v>
      </c>
      <c r="B37" s="244" t="s">
        <v>195</v>
      </c>
      <c r="C37" s="655"/>
      <c r="D37" s="655">
        <v>83.708618000000001</v>
      </c>
      <c r="E37" s="655"/>
      <c r="F37" s="655">
        <v>80</v>
      </c>
      <c r="G37" s="147"/>
      <c r="H37" s="646">
        <v>917.59697000000006</v>
      </c>
      <c r="I37" s="655"/>
      <c r="J37" s="655">
        <v>84.228128999999996</v>
      </c>
      <c r="K37" s="655"/>
      <c r="L37" s="655">
        <v>1059.0684160000001</v>
      </c>
      <c r="M37" s="649"/>
      <c r="N37" s="649">
        <v>95.569610287915623</v>
      </c>
      <c r="O37" s="649"/>
      <c r="P37" s="649">
        <v>94.98014612196836</v>
      </c>
      <c r="Q37" s="649"/>
      <c r="R37" s="650">
        <v>86.64189736350329</v>
      </c>
    </row>
    <row r="38" spans="1:19" s="229" customFormat="1" ht="20.25" customHeight="1">
      <c r="A38" s="231">
        <v>26</v>
      </c>
      <c r="B38" s="244" t="s">
        <v>222</v>
      </c>
      <c r="C38" s="655"/>
      <c r="D38" s="655">
        <v>202.36952700000001</v>
      </c>
      <c r="E38" s="655"/>
      <c r="F38" s="655">
        <v>200</v>
      </c>
      <c r="G38" s="147"/>
      <c r="H38" s="646">
        <v>2185.7614189999999</v>
      </c>
      <c r="I38" s="655"/>
      <c r="J38" s="655">
        <v>206.508679</v>
      </c>
      <c r="K38" s="655"/>
      <c r="L38" s="655">
        <v>3029.0573939999999</v>
      </c>
      <c r="M38" s="649"/>
      <c r="N38" s="649">
        <v>98.829108791661099</v>
      </c>
      <c r="O38" s="649"/>
      <c r="P38" s="649">
        <v>96.848229802486898</v>
      </c>
      <c r="Q38" s="649"/>
      <c r="R38" s="650">
        <v>72.159788828352589</v>
      </c>
    </row>
    <row r="39" spans="1:19" s="229" customFormat="1" ht="20.25" customHeight="1">
      <c r="A39" s="231">
        <v>27</v>
      </c>
      <c r="B39" s="244" t="s">
        <v>223</v>
      </c>
      <c r="C39" s="655">
        <v>225.55799999999999</v>
      </c>
      <c r="D39" s="655">
        <v>188.478319</v>
      </c>
      <c r="E39" s="655">
        <v>210</v>
      </c>
      <c r="F39" s="655">
        <v>189.59250969453703</v>
      </c>
      <c r="G39" s="147">
        <v>2213.4120000000003</v>
      </c>
      <c r="H39" s="646">
        <v>1997.6988576945371</v>
      </c>
      <c r="I39" s="655">
        <v>163.22399999999999</v>
      </c>
      <c r="J39" s="655">
        <v>158.29568800000001</v>
      </c>
      <c r="K39" s="655">
        <v>2163.2359999999999</v>
      </c>
      <c r="L39" s="655">
        <v>2175.5997160000002</v>
      </c>
      <c r="M39" s="649">
        <v>93.102439283909249</v>
      </c>
      <c r="N39" s="649">
        <v>100.59115058986548</v>
      </c>
      <c r="O39" s="649">
        <v>128.65755036024115</v>
      </c>
      <c r="P39" s="649">
        <v>119.77111448199209</v>
      </c>
      <c r="Q39" s="649">
        <v>102.31948802627177</v>
      </c>
      <c r="R39" s="650">
        <v>91.822904875509593</v>
      </c>
    </row>
    <row r="40" spans="1:19" s="229" customFormat="1" ht="20.25" customHeight="1">
      <c r="A40" s="231">
        <v>28</v>
      </c>
      <c r="B40" s="244" t="s">
        <v>224</v>
      </c>
      <c r="C40" s="655"/>
      <c r="D40" s="655">
        <v>85.414105000000006</v>
      </c>
      <c r="E40" s="655"/>
      <c r="F40" s="655">
        <v>90</v>
      </c>
      <c r="G40" s="147"/>
      <c r="H40" s="646">
        <v>921.40598199999999</v>
      </c>
      <c r="I40" s="655"/>
      <c r="J40" s="655">
        <v>69.057312999999994</v>
      </c>
      <c r="K40" s="655"/>
      <c r="L40" s="655">
        <v>962.25510099999997</v>
      </c>
      <c r="M40" s="649"/>
      <c r="N40" s="649">
        <v>105.36901370095724</v>
      </c>
      <c r="O40" s="649"/>
      <c r="P40" s="649">
        <v>130.32653037050545</v>
      </c>
      <c r="Q40" s="649"/>
      <c r="R40" s="650">
        <v>95.75485555155295</v>
      </c>
    </row>
    <row r="41" spans="1:19" s="229" customFormat="1" ht="20.25" customHeight="1">
      <c r="A41" s="231">
        <v>29</v>
      </c>
      <c r="B41" s="244" t="s">
        <v>479</v>
      </c>
      <c r="C41" s="655">
        <v>119.834</v>
      </c>
      <c r="D41" s="655">
        <v>237.12456800000001</v>
      </c>
      <c r="E41" s="655">
        <v>130</v>
      </c>
      <c r="F41" s="655">
        <v>256.71656959334013</v>
      </c>
      <c r="G41" s="147">
        <v>1346.5740000000001</v>
      </c>
      <c r="H41" s="646">
        <v>2847.4217005933401</v>
      </c>
      <c r="I41" s="655">
        <v>100.53700000000001</v>
      </c>
      <c r="J41" s="655">
        <v>259.25820599999997</v>
      </c>
      <c r="K41" s="655">
        <v>1435.655</v>
      </c>
      <c r="L41" s="655">
        <v>4030.1089120000001</v>
      </c>
      <c r="M41" s="649">
        <v>108.48340203948797</v>
      </c>
      <c r="N41" s="649">
        <v>108.26232463324514</v>
      </c>
      <c r="O41" s="649">
        <v>129.30562877348638</v>
      </c>
      <c r="P41" s="649">
        <v>99.01965054612009</v>
      </c>
      <c r="Q41" s="649">
        <v>93.795097011468641</v>
      </c>
      <c r="R41" s="650">
        <v>70.653715886310025</v>
      </c>
    </row>
    <row r="42" spans="1:19" s="229" customFormat="1" ht="20.25" customHeight="1">
      <c r="A42" s="231">
        <v>30</v>
      </c>
      <c r="B42" s="244" t="s">
        <v>451</v>
      </c>
      <c r="C42" s="655">
        <v>99.59</v>
      </c>
      <c r="D42" s="655">
        <v>194.12318400000001</v>
      </c>
      <c r="E42" s="655">
        <v>100</v>
      </c>
      <c r="F42" s="655">
        <v>204.00070202347945</v>
      </c>
      <c r="G42" s="147">
        <v>1057.5259999999998</v>
      </c>
      <c r="H42" s="646">
        <v>2198.4415010234793</v>
      </c>
      <c r="I42" s="655">
        <v>81.542000000000002</v>
      </c>
      <c r="J42" s="655">
        <v>164.50526300000001</v>
      </c>
      <c r="K42" s="655">
        <v>1045.519</v>
      </c>
      <c r="L42" s="655">
        <v>2546.4218230000001</v>
      </c>
      <c r="M42" s="649">
        <v>100.41168792047395</v>
      </c>
      <c r="N42" s="649">
        <v>105.08827323967623</v>
      </c>
      <c r="O42" s="649">
        <v>122.63618748620343</v>
      </c>
      <c r="P42" s="649">
        <v>124.00861729480317</v>
      </c>
      <c r="Q42" s="649">
        <v>101.14842484928536</v>
      </c>
      <c r="R42" s="650">
        <v>86.334537395436044</v>
      </c>
    </row>
    <row r="43" spans="1:19" s="229" customFormat="1" ht="20.25" customHeight="1">
      <c r="A43" s="231">
        <v>31</v>
      </c>
      <c r="B43" s="244" t="s">
        <v>19</v>
      </c>
      <c r="C43" s="655"/>
      <c r="D43" s="655">
        <v>1176.640891</v>
      </c>
      <c r="E43" s="655"/>
      <c r="F43" s="655">
        <v>1200</v>
      </c>
      <c r="G43" s="147"/>
      <c r="H43" s="646">
        <v>13074.030309</v>
      </c>
      <c r="I43" s="655"/>
      <c r="J43" s="655">
        <v>1029.7124699999999</v>
      </c>
      <c r="K43" s="655"/>
      <c r="L43" s="655">
        <v>14703.764606999999</v>
      </c>
      <c r="M43" s="649"/>
      <c r="N43" s="649">
        <v>101.98523688736907</v>
      </c>
      <c r="O43" s="649"/>
      <c r="P43" s="649">
        <v>116.53738640263336</v>
      </c>
      <c r="Q43" s="649"/>
      <c r="R43" s="650">
        <v>88.916210633403807</v>
      </c>
      <c r="S43" s="456">
        <f>R43-100</f>
        <v>-11.083789366596193</v>
      </c>
    </row>
    <row r="44" spans="1:19" s="229" customFormat="1" ht="20.25" customHeight="1">
      <c r="A44" s="231">
        <v>32</v>
      </c>
      <c r="B44" s="244" t="s">
        <v>225</v>
      </c>
      <c r="C44" s="655"/>
      <c r="D44" s="655">
        <v>536.66548299999999</v>
      </c>
      <c r="E44" s="655"/>
      <c r="F44" s="655">
        <v>600</v>
      </c>
      <c r="G44" s="147"/>
      <c r="H44" s="646">
        <v>6082.6443639999998</v>
      </c>
      <c r="I44" s="655"/>
      <c r="J44" s="655">
        <v>449.05952100000002</v>
      </c>
      <c r="K44" s="655"/>
      <c r="L44" s="655">
        <v>6668.6012479999999</v>
      </c>
      <c r="M44" s="649"/>
      <c r="N44" s="649">
        <v>111.80148882427751</v>
      </c>
      <c r="O44" s="649"/>
      <c r="P44" s="649">
        <v>133.61257738481399</v>
      </c>
      <c r="Q44" s="649"/>
      <c r="R44" s="650">
        <v>91.213196557887812</v>
      </c>
      <c r="S44" s="456">
        <f>R44-100</f>
        <v>-8.7868034421121877</v>
      </c>
    </row>
    <row r="45" spans="1:19" s="229" customFormat="1" ht="20.25" customHeight="1">
      <c r="A45" s="231">
        <v>33</v>
      </c>
      <c r="B45" s="244" t="s">
        <v>533</v>
      </c>
      <c r="C45" s="655"/>
      <c r="D45" s="655">
        <v>149.05340100000001</v>
      </c>
      <c r="E45" s="655"/>
      <c r="F45" s="655">
        <v>170</v>
      </c>
      <c r="G45" s="147"/>
      <c r="H45" s="646">
        <v>1673.094644</v>
      </c>
      <c r="I45" s="655"/>
      <c r="J45" s="655">
        <v>128.075569</v>
      </c>
      <c r="K45" s="655"/>
      <c r="L45" s="655">
        <v>1580.0149160000001</v>
      </c>
      <c r="M45" s="649"/>
      <c r="N45" s="649">
        <v>114.05308356566783</v>
      </c>
      <c r="O45" s="649"/>
      <c r="P45" s="649">
        <v>132.73413604744556</v>
      </c>
      <c r="Q45" s="649"/>
      <c r="R45" s="650">
        <v>105.89106641066672</v>
      </c>
    </row>
    <row r="46" spans="1:19" s="229" customFormat="1" ht="20.25" customHeight="1">
      <c r="A46" s="231">
        <v>34</v>
      </c>
      <c r="B46" s="244" t="s">
        <v>37</v>
      </c>
      <c r="C46" s="655">
        <v>1501.194</v>
      </c>
      <c r="D46" s="655">
        <v>1061.2611159999999</v>
      </c>
      <c r="E46" s="655">
        <v>1300</v>
      </c>
      <c r="F46" s="655">
        <v>991.59475247153227</v>
      </c>
      <c r="G46" s="147">
        <v>13406.26</v>
      </c>
      <c r="H46" s="646">
        <v>10541.574289471531</v>
      </c>
      <c r="I46" s="655">
        <v>953.41600000000005</v>
      </c>
      <c r="J46" s="655">
        <v>812.09767999999997</v>
      </c>
      <c r="K46" s="655">
        <v>11685.837</v>
      </c>
      <c r="L46" s="655">
        <v>11921.203969</v>
      </c>
      <c r="M46" s="649">
        <v>86.597734869710379</v>
      </c>
      <c r="N46" s="649">
        <v>93.435511536402345</v>
      </c>
      <c r="O46" s="649">
        <v>136.35181284979484</v>
      </c>
      <c r="P46" s="649">
        <v>122.10289191708223</v>
      </c>
      <c r="Q46" s="649">
        <v>114.72229160820915</v>
      </c>
      <c r="R46" s="650">
        <v>88.427094418348446</v>
      </c>
      <c r="S46" s="456">
        <f>R46-100</f>
        <v>-11.572905581651554</v>
      </c>
    </row>
    <row r="47" spans="1:19" s="229" customFormat="1" ht="20.25" customHeight="1">
      <c r="A47" s="231"/>
      <c r="B47" s="244" t="s">
        <v>480</v>
      </c>
      <c r="C47" s="655">
        <v>20.521999999999998</v>
      </c>
      <c r="D47" s="655">
        <v>12.388501999999995</v>
      </c>
      <c r="E47" s="655">
        <v>6.9919942244756017</v>
      </c>
      <c r="F47" s="655">
        <v>5.3171744535471728</v>
      </c>
      <c r="G47" s="147">
        <v>72.104994224475604</v>
      </c>
      <c r="H47" s="646">
        <v>54.833402453547173</v>
      </c>
      <c r="I47" s="655">
        <v>0.77099999999999991</v>
      </c>
      <c r="J47" s="655">
        <v>2.3380780000000012</v>
      </c>
      <c r="K47" s="655">
        <v>4.8010000000000002</v>
      </c>
      <c r="L47" s="655">
        <v>16.497944</v>
      </c>
      <c r="M47" s="649">
        <v>34.070725194793887</v>
      </c>
      <c r="N47" s="649">
        <v>42.920237277656128</v>
      </c>
      <c r="O47" s="649">
        <v>906.87344026920925</v>
      </c>
      <c r="P47" s="649">
        <v>227.4164700043014</v>
      </c>
      <c r="Q47" s="649">
        <v>1501.8744891580004</v>
      </c>
      <c r="R47" s="650">
        <v>332.36506593516845</v>
      </c>
    </row>
    <row r="48" spans="1:19" s="229" customFormat="1" ht="20.25" customHeight="1">
      <c r="A48" s="231">
        <v>35</v>
      </c>
      <c r="B48" s="244" t="s">
        <v>230</v>
      </c>
      <c r="C48" s="655"/>
      <c r="D48" s="655">
        <v>522.22520499999996</v>
      </c>
      <c r="E48" s="655"/>
      <c r="F48" s="655">
        <v>500</v>
      </c>
      <c r="G48" s="147"/>
      <c r="H48" s="646">
        <v>5379.5170449999996</v>
      </c>
      <c r="I48" s="655"/>
      <c r="J48" s="655">
        <v>432.54605500000002</v>
      </c>
      <c r="K48" s="655"/>
      <c r="L48" s="655">
        <v>5399.5040330000002</v>
      </c>
      <c r="M48" s="649"/>
      <c r="N48" s="649">
        <v>95.744133989090017</v>
      </c>
      <c r="O48" s="649"/>
      <c r="P48" s="649">
        <v>115.5946272588245</v>
      </c>
      <c r="Q48" s="649"/>
      <c r="R48" s="650">
        <v>99.629836594660432</v>
      </c>
    </row>
    <row r="49" spans="1:19" s="229" customFormat="1" ht="20.25" customHeight="1">
      <c r="A49" s="231">
        <v>36</v>
      </c>
      <c r="B49" s="244" t="s">
        <v>226</v>
      </c>
      <c r="C49" s="655">
        <v>164.19300000000001</v>
      </c>
      <c r="D49" s="655">
        <v>687.12911599999995</v>
      </c>
      <c r="E49" s="655">
        <v>170</v>
      </c>
      <c r="F49" s="655">
        <v>723.29566044750891</v>
      </c>
      <c r="G49" s="147">
        <v>1786.9380000000001</v>
      </c>
      <c r="H49" s="646">
        <v>7659.2792294475094</v>
      </c>
      <c r="I49" s="655">
        <v>152.86199999999999</v>
      </c>
      <c r="J49" s="655">
        <v>669.93232999999998</v>
      </c>
      <c r="K49" s="655">
        <v>1949.751</v>
      </c>
      <c r="L49" s="655">
        <v>9255.7469700000001</v>
      </c>
      <c r="M49" s="649">
        <v>103.53669157637657</v>
      </c>
      <c r="N49" s="649">
        <v>105.26342773219189</v>
      </c>
      <c r="O49" s="649">
        <v>111.21141945022308</v>
      </c>
      <c r="P49" s="649">
        <v>107.96548069974602</v>
      </c>
      <c r="Q49" s="649">
        <v>91.649549096269226</v>
      </c>
      <c r="R49" s="650">
        <v>82.751605616197054</v>
      </c>
    </row>
    <row r="50" spans="1:19" s="229" customFormat="1" ht="20.25" customHeight="1">
      <c r="A50" s="231">
        <v>37</v>
      </c>
      <c r="B50" s="244" t="s">
        <v>481</v>
      </c>
      <c r="C50" s="655"/>
      <c r="D50" s="655">
        <v>240.925522</v>
      </c>
      <c r="E50" s="655"/>
      <c r="F50" s="655">
        <v>210</v>
      </c>
      <c r="G50" s="147"/>
      <c r="H50" s="646">
        <v>2261.9737989999999</v>
      </c>
      <c r="I50" s="655"/>
      <c r="J50" s="655">
        <v>158.28465299999999</v>
      </c>
      <c r="K50" s="655"/>
      <c r="L50" s="655">
        <v>2021.601588</v>
      </c>
      <c r="M50" s="649"/>
      <c r="N50" s="649">
        <v>87.163866350365325</v>
      </c>
      <c r="O50" s="649"/>
      <c r="P50" s="649">
        <v>132.6723696958795</v>
      </c>
      <c r="Q50" s="649"/>
      <c r="R50" s="650">
        <v>111.89018708863418</v>
      </c>
    </row>
    <row r="51" spans="1:19" s="229" customFormat="1" ht="20.25" customHeight="1">
      <c r="A51" s="231">
        <v>38</v>
      </c>
      <c r="B51" s="244" t="s">
        <v>482</v>
      </c>
      <c r="C51" s="655"/>
      <c r="D51" s="655">
        <v>8501.6928630000002</v>
      </c>
      <c r="E51" s="655"/>
      <c r="F51" s="655">
        <v>8400</v>
      </c>
      <c r="G51" s="147"/>
      <c r="H51" s="646">
        <v>88189.921015999993</v>
      </c>
      <c r="I51" s="655"/>
      <c r="J51" s="655">
        <v>5769.0591979999999</v>
      </c>
      <c r="K51" s="655"/>
      <c r="L51" s="655">
        <v>81867.014939999994</v>
      </c>
      <c r="M51" s="649"/>
      <c r="N51" s="649">
        <v>98.803851601807736</v>
      </c>
      <c r="O51" s="649"/>
      <c r="P51" s="649">
        <v>145.60433012911511</v>
      </c>
      <c r="Q51" s="649"/>
      <c r="R51" s="650">
        <v>107.7233866174723</v>
      </c>
    </row>
    <row r="52" spans="1:19" s="252" customFormat="1" ht="20.25" customHeight="1">
      <c r="A52" s="231">
        <v>39</v>
      </c>
      <c r="B52" s="244" t="s">
        <v>227</v>
      </c>
      <c r="C52" s="655"/>
      <c r="D52" s="655">
        <v>3745.7948710000001</v>
      </c>
      <c r="E52" s="655"/>
      <c r="F52" s="655">
        <v>3800</v>
      </c>
      <c r="G52" s="147"/>
      <c r="H52" s="646">
        <v>41477.958005</v>
      </c>
      <c r="I52" s="655"/>
      <c r="J52" s="655">
        <v>3530.8560579999998</v>
      </c>
      <c r="K52" s="655"/>
      <c r="L52" s="655">
        <v>45138.183501</v>
      </c>
      <c r="M52" s="649"/>
      <c r="N52" s="649">
        <v>101.44709282987323</v>
      </c>
      <c r="O52" s="649"/>
      <c r="P52" s="649">
        <v>107.62262571962371</v>
      </c>
      <c r="Q52" s="649"/>
      <c r="R52" s="650">
        <v>91.891066028567792</v>
      </c>
      <c r="S52" s="459">
        <f>R52-100</f>
        <v>-8.108933971432208</v>
      </c>
    </row>
    <row r="53" spans="1:19" s="252" customFormat="1" ht="20.25" customHeight="1">
      <c r="A53" s="231">
        <v>40</v>
      </c>
      <c r="B53" s="244" t="s">
        <v>228</v>
      </c>
      <c r="C53" s="655"/>
      <c r="D53" s="655">
        <v>251.80228199999999</v>
      </c>
      <c r="E53" s="655"/>
      <c r="F53" s="664">
        <v>250</v>
      </c>
      <c r="G53" s="147"/>
      <c r="H53" s="646">
        <v>2582.6566250000001</v>
      </c>
      <c r="I53" s="655"/>
      <c r="J53" s="655">
        <v>209.27077399999999</v>
      </c>
      <c r="K53" s="655"/>
      <c r="L53" s="655">
        <v>2440.8928259999998</v>
      </c>
      <c r="M53" s="649"/>
      <c r="N53" s="649">
        <v>99.284247153884024</v>
      </c>
      <c r="O53" s="649"/>
      <c r="P53" s="649">
        <v>119.46245298447647</v>
      </c>
      <c r="Q53" s="649"/>
      <c r="R53" s="650">
        <v>105.8078665925007</v>
      </c>
    </row>
    <row r="54" spans="1:19" s="252" customFormat="1" ht="30.75" customHeight="1">
      <c r="A54" s="231">
        <v>41</v>
      </c>
      <c r="B54" s="265" t="s">
        <v>229</v>
      </c>
      <c r="C54" s="147">
        <v>1638</v>
      </c>
      <c r="D54" s="147">
        <v>67.008530000000007</v>
      </c>
      <c r="E54" s="147">
        <v>900</v>
      </c>
      <c r="F54" s="147">
        <v>60.405213857148411</v>
      </c>
      <c r="G54" s="147">
        <v>22262</v>
      </c>
      <c r="H54" s="646">
        <v>768.63750185714832</v>
      </c>
      <c r="I54" s="147">
        <v>3123</v>
      </c>
      <c r="J54" s="147">
        <v>89.237021999999968</v>
      </c>
      <c r="K54" s="147">
        <v>28847</v>
      </c>
      <c r="L54" s="147">
        <v>1075.028444</v>
      </c>
      <c r="M54" s="649">
        <v>54.945054945054949</v>
      </c>
      <c r="N54" s="649">
        <v>90.145558867129907</v>
      </c>
      <c r="O54" s="649">
        <v>28.818443804034583</v>
      </c>
      <c r="P54" s="649">
        <v>67.690754916886888</v>
      </c>
      <c r="Q54" s="649">
        <v>77.17266960169168</v>
      </c>
      <c r="R54" s="650">
        <v>71.499271125997126</v>
      </c>
    </row>
    <row r="55" spans="1:19" s="252" customFormat="1" ht="20.25" customHeight="1">
      <c r="A55" s="231">
        <v>42</v>
      </c>
      <c r="B55" s="244" t="s">
        <v>486</v>
      </c>
      <c r="C55" s="147"/>
      <c r="D55" s="147">
        <v>77.130699000000007</v>
      </c>
      <c r="E55" s="148"/>
      <c r="F55" s="147">
        <v>120</v>
      </c>
      <c r="G55" s="147"/>
      <c r="H55" s="646">
        <v>1105.032567</v>
      </c>
      <c r="I55" s="147"/>
      <c r="J55" s="147">
        <v>83.685388000000003</v>
      </c>
      <c r="K55" s="147"/>
      <c r="L55" s="147">
        <v>1402.777032</v>
      </c>
      <c r="M55" s="649"/>
      <c r="N55" s="649">
        <v>155.58007583984167</v>
      </c>
      <c r="O55" s="649"/>
      <c r="P55" s="649">
        <v>143.39420879544707</v>
      </c>
      <c r="Q55" s="649"/>
      <c r="R55" s="650">
        <v>78.774640715674337</v>
      </c>
    </row>
    <row r="56" spans="1:19" s="252" customFormat="1" ht="20.25" customHeight="1">
      <c r="A56" s="231">
        <v>43</v>
      </c>
      <c r="B56" s="244" t="s">
        <v>558</v>
      </c>
      <c r="C56" s="147"/>
      <c r="D56" s="147">
        <v>907.08880799999997</v>
      </c>
      <c r="E56" s="148"/>
      <c r="F56" s="147">
        <v>800</v>
      </c>
      <c r="G56" s="147"/>
      <c r="H56" s="646">
        <v>8814.9892749999999</v>
      </c>
      <c r="I56" s="147"/>
      <c r="J56" s="147">
        <v>1411.790176</v>
      </c>
      <c r="K56" s="147"/>
      <c r="L56" s="147">
        <v>21126.570291</v>
      </c>
      <c r="M56" s="649"/>
      <c r="N56" s="649">
        <v>88.194231143021668</v>
      </c>
      <c r="O56" s="649"/>
      <c r="P56" s="649">
        <v>56.665644342888534</v>
      </c>
      <c r="Q56" s="649"/>
      <c r="R56" s="650">
        <v>41.724658350036201</v>
      </c>
      <c r="S56" s="459">
        <f>R56-100</f>
        <v>-58.275341649963799</v>
      </c>
    </row>
    <row r="57" spans="1:19" s="260" customFormat="1" ht="20.25" customHeight="1">
      <c r="A57" s="238" t="s">
        <v>4</v>
      </c>
      <c r="B57" s="248" t="s">
        <v>483</v>
      </c>
      <c r="C57" s="656"/>
      <c r="D57" s="656">
        <v>1617.9199490000001</v>
      </c>
      <c r="E57" s="656"/>
      <c r="F57" s="656">
        <v>1615.2802808044516</v>
      </c>
      <c r="G57" s="656"/>
      <c r="H57" s="656">
        <v>18417.743431804451</v>
      </c>
      <c r="I57" s="656"/>
      <c r="J57" s="656">
        <v>1916.035116</v>
      </c>
      <c r="K57" s="656"/>
      <c r="L57" s="656">
        <v>22464.233686</v>
      </c>
      <c r="M57" s="653"/>
      <c r="N57" s="653">
        <v>99.836848034590346</v>
      </c>
      <c r="O57" s="653"/>
      <c r="P57" s="653">
        <v>84.303271235267459</v>
      </c>
      <c r="Q57" s="653"/>
      <c r="R57" s="654">
        <v>81.986965098580797</v>
      </c>
      <c r="S57" s="464">
        <f>R57-100</f>
        <v>-18.013034901419203</v>
      </c>
    </row>
    <row r="58" spans="1:19" s="252" customFormat="1" ht="20.25" customHeight="1">
      <c r="A58" s="231">
        <v>1</v>
      </c>
      <c r="B58" s="244" t="s">
        <v>179</v>
      </c>
      <c r="C58" s="147"/>
      <c r="D58" s="147">
        <v>170.68616299999999</v>
      </c>
      <c r="E58" s="147"/>
      <c r="F58" s="147">
        <v>170</v>
      </c>
      <c r="G58" s="147"/>
      <c r="H58" s="646">
        <v>1957.6476829999999</v>
      </c>
      <c r="I58" s="147"/>
      <c r="J58" s="147">
        <v>198.87965600000001</v>
      </c>
      <c r="K58" s="147"/>
      <c r="L58" s="147">
        <v>2076.8709720000002</v>
      </c>
      <c r="M58" s="649"/>
      <c r="N58" s="649">
        <v>99.597997290500928</v>
      </c>
      <c r="O58" s="649"/>
      <c r="P58" s="649">
        <v>85.478828462977631</v>
      </c>
      <c r="Q58" s="649"/>
      <c r="R58" s="650">
        <v>94.259475402788766</v>
      </c>
      <c r="S58" s="252">
        <f>H57*100/H7</f>
        <v>5.6237384524593743</v>
      </c>
    </row>
    <row r="59" spans="1:19" s="252" customFormat="1" ht="20.25" customHeight="1">
      <c r="A59" s="231">
        <v>2</v>
      </c>
      <c r="B59" s="244" t="s">
        <v>190</v>
      </c>
      <c r="C59" s="147"/>
      <c r="D59" s="147">
        <v>61.180283000000003</v>
      </c>
      <c r="E59" s="147"/>
      <c r="F59" s="147">
        <v>65</v>
      </c>
      <c r="G59" s="147"/>
      <c r="H59" s="646">
        <v>556.94761199999994</v>
      </c>
      <c r="I59" s="147"/>
      <c r="J59" s="147">
        <v>64.446625999999995</v>
      </c>
      <c r="K59" s="147"/>
      <c r="L59" s="147">
        <v>590.20771999999999</v>
      </c>
      <c r="M59" s="649"/>
      <c r="N59" s="649">
        <v>106.24337909649748</v>
      </c>
      <c r="O59" s="649"/>
      <c r="P59" s="649">
        <v>100.85865472616054</v>
      </c>
      <c r="Q59" s="649"/>
      <c r="R59" s="650">
        <v>94.364677574871422</v>
      </c>
    </row>
    <row r="60" spans="1:19" s="252" customFormat="1" ht="20.25" customHeight="1">
      <c r="A60" s="231">
        <v>3</v>
      </c>
      <c r="B60" s="244" t="s">
        <v>534</v>
      </c>
      <c r="C60" s="147"/>
      <c r="D60" s="147">
        <v>95.949040999999994</v>
      </c>
      <c r="E60" s="147"/>
      <c r="F60" s="147">
        <v>100</v>
      </c>
      <c r="G60" s="147"/>
      <c r="H60" s="646">
        <v>1241.878549</v>
      </c>
      <c r="I60" s="147"/>
      <c r="J60" s="147">
        <v>95.874188000000004</v>
      </c>
      <c r="K60" s="147"/>
      <c r="L60" s="147">
        <v>1338.4910259999999</v>
      </c>
      <c r="M60" s="649"/>
      <c r="N60" s="649">
        <v>104.22199008742568</v>
      </c>
      <c r="O60" s="649"/>
      <c r="P60" s="649">
        <v>104.30336056666263</v>
      </c>
      <c r="Q60" s="649"/>
      <c r="R60" s="650">
        <v>92.781985450532261</v>
      </c>
    </row>
    <row r="61" spans="1:19" s="252" customFormat="1" ht="29.25" customHeight="1">
      <c r="A61" s="231">
        <v>4</v>
      </c>
      <c r="B61" s="244" t="s">
        <v>535</v>
      </c>
      <c r="C61" s="147"/>
      <c r="D61" s="147">
        <v>112.095631</v>
      </c>
      <c r="E61" s="147"/>
      <c r="F61" s="147">
        <v>120</v>
      </c>
      <c r="G61" s="147"/>
      <c r="H61" s="646">
        <v>1236.2193729999999</v>
      </c>
      <c r="I61" s="147"/>
      <c r="J61" s="147">
        <v>105.197605</v>
      </c>
      <c r="K61" s="147"/>
      <c r="L61" s="147">
        <v>1170.8006109999999</v>
      </c>
      <c r="M61" s="649"/>
      <c r="N61" s="649">
        <v>107.05145145219799</v>
      </c>
      <c r="O61" s="649"/>
      <c r="P61" s="649">
        <v>114.07103802410712</v>
      </c>
      <c r="Q61" s="649"/>
      <c r="R61" s="650">
        <v>105.58752373251026</v>
      </c>
    </row>
    <row r="62" spans="1:19" s="252" customFormat="1" ht="20.25" customHeight="1">
      <c r="A62" s="231">
        <v>5</v>
      </c>
      <c r="B62" s="244" t="s">
        <v>455</v>
      </c>
      <c r="C62" s="147">
        <v>392.18900000000002</v>
      </c>
      <c r="D62" s="147">
        <v>145.727655</v>
      </c>
      <c r="E62" s="147">
        <v>350</v>
      </c>
      <c r="F62" s="147">
        <v>135.54659170492567</v>
      </c>
      <c r="G62" s="147">
        <v>4223.0419999999995</v>
      </c>
      <c r="H62" s="646">
        <v>1631.7109987049257</v>
      </c>
      <c r="I62" s="147">
        <v>205.25399999999999</v>
      </c>
      <c r="J62" s="147">
        <v>77.636285999999998</v>
      </c>
      <c r="K62" s="147">
        <v>4163.6530000000002</v>
      </c>
      <c r="L62" s="147">
        <v>1925.313715</v>
      </c>
      <c r="M62" s="649">
        <v>89.242686561836251</v>
      </c>
      <c r="N62" s="649">
        <v>93.013636776715899</v>
      </c>
      <c r="O62" s="649">
        <v>170.52042834731603</v>
      </c>
      <c r="P62" s="649">
        <v>174.59180325154358</v>
      </c>
      <c r="Q62" s="649">
        <v>101.42636766320344</v>
      </c>
      <c r="R62" s="650">
        <v>84.750396051945515</v>
      </c>
    </row>
    <row r="63" spans="1:19" s="252" customFormat="1" ht="20.25" customHeight="1">
      <c r="A63" s="231">
        <v>6</v>
      </c>
      <c r="B63" s="244" t="s">
        <v>231</v>
      </c>
      <c r="C63" s="147"/>
      <c r="D63" s="147">
        <v>64.858193999999997</v>
      </c>
      <c r="E63" s="147"/>
      <c r="F63" s="147">
        <v>65</v>
      </c>
      <c r="G63" s="147"/>
      <c r="H63" s="646">
        <v>876.067229</v>
      </c>
      <c r="I63" s="147"/>
      <c r="J63" s="147">
        <v>85.778398999999993</v>
      </c>
      <c r="K63" s="147"/>
      <c r="L63" s="147">
        <v>1274.216705</v>
      </c>
      <c r="M63" s="649"/>
      <c r="N63" s="649">
        <v>100.21864006882461</v>
      </c>
      <c r="O63" s="649"/>
      <c r="P63" s="649">
        <v>75.776653280740305</v>
      </c>
      <c r="Q63" s="649"/>
      <c r="R63" s="650">
        <v>68.753393795759408</v>
      </c>
    </row>
    <row r="64" spans="1:19" s="252" customFormat="1" ht="20.25" customHeight="1">
      <c r="A64" s="231">
        <v>7</v>
      </c>
      <c r="B64" s="244" t="s">
        <v>168</v>
      </c>
      <c r="C64" s="147">
        <v>5870</v>
      </c>
      <c r="D64" s="147">
        <v>125.80241599999999</v>
      </c>
      <c r="E64" s="147">
        <v>5600</v>
      </c>
      <c r="F64" s="147">
        <v>104.73368909952607</v>
      </c>
      <c r="G64" s="147">
        <v>95516</v>
      </c>
      <c r="H64" s="646">
        <v>2050.695029099526</v>
      </c>
      <c r="I64" s="147">
        <v>19080</v>
      </c>
      <c r="J64" s="147">
        <v>349.54987400000005</v>
      </c>
      <c r="K64" s="147">
        <v>144893</v>
      </c>
      <c r="L64" s="147">
        <v>2768.1387850000001</v>
      </c>
      <c r="M64" s="649"/>
      <c r="N64" s="649">
        <v>83.252526008344759</v>
      </c>
      <c r="O64" s="649"/>
      <c r="P64" s="649">
        <v>29.962445101475293</v>
      </c>
      <c r="Q64" s="649"/>
      <c r="R64" s="650">
        <v>74.082088665923806</v>
      </c>
    </row>
    <row r="65" spans="1:18" s="252" customFormat="1" ht="20.25" customHeight="1">
      <c r="A65" s="231">
        <v>8</v>
      </c>
      <c r="B65" s="244" t="s">
        <v>232</v>
      </c>
      <c r="C65" s="147"/>
      <c r="D65" s="147">
        <v>413.80107700000002</v>
      </c>
      <c r="E65" s="148"/>
      <c r="F65" s="147">
        <v>400</v>
      </c>
      <c r="G65" s="147"/>
      <c r="H65" s="646">
        <v>4137.1841559999993</v>
      </c>
      <c r="I65" s="147"/>
      <c r="J65" s="147">
        <v>491.12860000000001</v>
      </c>
      <c r="K65" s="147"/>
      <c r="L65" s="147">
        <v>5837.5288680000003</v>
      </c>
      <c r="M65" s="649"/>
      <c r="N65" s="649">
        <v>96.664803992281534</v>
      </c>
      <c r="O65" s="649"/>
      <c r="P65" s="649">
        <v>81.445063472174084</v>
      </c>
      <c r="Q65" s="649"/>
      <c r="R65" s="650">
        <v>70.872183239711205</v>
      </c>
    </row>
    <row r="66" spans="1:18" s="252" customFormat="1" ht="20.25" customHeight="1">
      <c r="A66" s="231">
        <v>9</v>
      </c>
      <c r="B66" s="244" t="s">
        <v>536</v>
      </c>
      <c r="C66" s="147"/>
      <c r="D66" s="147">
        <v>48.753780999999996</v>
      </c>
      <c r="E66" s="148"/>
      <c r="F66" s="147">
        <v>60</v>
      </c>
      <c r="G66" s="147"/>
      <c r="H66" s="646">
        <v>617.55489999999998</v>
      </c>
      <c r="I66" s="147"/>
      <c r="J66" s="147">
        <v>64.850841000000003</v>
      </c>
      <c r="K66" s="147"/>
      <c r="L66" s="147">
        <v>807.45554300000003</v>
      </c>
      <c r="M66" s="649"/>
      <c r="N66" s="649">
        <v>123.06737809730082</v>
      </c>
      <c r="O66" s="649"/>
      <c r="P66" s="649">
        <v>92.520002940285693</v>
      </c>
      <c r="Q66" s="649"/>
      <c r="R66" s="650">
        <v>76.48159769955285</v>
      </c>
    </row>
    <row r="67" spans="1:18" s="252" customFormat="1" ht="20.25" customHeight="1">
      <c r="A67" s="231">
        <v>10</v>
      </c>
      <c r="B67" s="244" t="s">
        <v>557</v>
      </c>
      <c r="C67" s="147"/>
      <c r="D67" s="147">
        <v>142.14302499999999</v>
      </c>
      <c r="E67" s="148"/>
      <c r="F67" s="147">
        <v>155</v>
      </c>
      <c r="G67" s="147"/>
      <c r="H67" s="646">
        <v>1847.740783</v>
      </c>
      <c r="I67" s="147"/>
      <c r="J67" s="147">
        <v>156.10294300000001</v>
      </c>
      <c r="K67" s="147"/>
      <c r="L67" s="147">
        <v>2337.2811839999999</v>
      </c>
      <c r="M67" s="649"/>
      <c r="N67" s="649">
        <v>109.04509735880464</v>
      </c>
      <c r="O67" s="649"/>
      <c r="P67" s="649">
        <v>99.293451501423633</v>
      </c>
      <c r="Q67" s="649"/>
      <c r="R67" s="650">
        <v>79.055134472001981</v>
      </c>
    </row>
    <row r="68" spans="1:18" s="252" customFormat="1" ht="20.25" customHeight="1">
      <c r="A68" s="231">
        <v>11</v>
      </c>
      <c r="B68" s="244" t="s">
        <v>453</v>
      </c>
      <c r="C68" s="147"/>
      <c r="D68" s="147">
        <v>236.92268300000001</v>
      </c>
      <c r="E68" s="148"/>
      <c r="F68" s="147">
        <v>240</v>
      </c>
      <c r="G68" s="147"/>
      <c r="H68" s="646">
        <v>2264.097119</v>
      </c>
      <c r="I68" s="147"/>
      <c r="J68" s="147">
        <v>226.59009800000001</v>
      </c>
      <c r="K68" s="147"/>
      <c r="L68" s="147">
        <v>2337.9285570000002</v>
      </c>
      <c r="M68" s="649"/>
      <c r="N68" s="649">
        <v>101.29886972451683</v>
      </c>
      <c r="O68" s="649"/>
      <c r="P68" s="649">
        <v>105.91813239782437</v>
      </c>
      <c r="Q68" s="649"/>
      <c r="R68" s="650">
        <v>96.842014792156888</v>
      </c>
    </row>
    <row r="69" spans="1:18" s="266" customFormat="1" ht="20.25" customHeight="1">
      <c r="A69" s="238" t="s">
        <v>11</v>
      </c>
      <c r="B69" s="248" t="s">
        <v>167</v>
      </c>
      <c r="C69" s="656"/>
      <c r="D69" s="656">
        <v>1718.704297000003</v>
      </c>
      <c r="E69" s="656"/>
      <c r="F69" s="656">
        <v>1532.4254806406234</v>
      </c>
      <c r="G69" s="147"/>
      <c r="H69" s="656">
        <v>19175.361896640639</v>
      </c>
      <c r="I69" s="656"/>
      <c r="J69" s="656">
        <v>1908.422405999997</v>
      </c>
      <c r="K69" s="656"/>
      <c r="L69" s="656">
        <v>20567.284745000004</v>
      </c>
      <c r="M69" s="653"/>
      <c r="N69" s="653">
        <v>89.161671575236696</v>
      </c>
      <c r="O69" s="653"/>
      <c r="P69" s="653">
        <v>80.29802395018757</v>
      </c>
      <c r="Q69" s="653"/>
      <c r="R69" s="654">
        <v>93.232345126656796</v>
      </c>
    </row>
    <row r="70" spans="1:18" s="122" customFormat="1" ht="20.25" customHeight="1">
      <c r="A70" s="238" t="s">
        <v>38</v>
      </c>
      <c r="B70" s="248" t="s">
        <v>576</v>
      </c>
      <c r="C70" s="657"/>
      <c r="D70" s="657">
        <v>1543.232473</v>
      </c>
      <c r="E70" s="657"/>
      <c r="F70" s="665">
        <v>2280</v>
      </c>
      <c r="G70" s="657"/>
      <c r="H70" s="657">
        <v>28000</v>
      </c>
      <c r="I70" s="657"/>
      <c r="J70" s="657">
        <v>1821.8967699999994</v>
      </c>
      <c r="K70" s="657"/>
      <c r="L70" s="657">
        <v>12140.264092999976</v>
      </c>
      <c r="M70" s="658"/>
      <c r="N70" s="658"/>
      <c r="O70" s="658"/>
      <c r="P70" s="658"/>
      <c r="Q70" s="658"/>
      <c r="R70" s="659"/>
    </row>
    <row r="71" spans="1:18" s="121" customFormat="1" ht="20.25" customHeight="1" thickBot="1">
      <c r="A71" s="111"/>
      <c r="B71" s="267" t="s">
        <v>577</v>
      </c>
      <c r="C71" s="660"/>
      <c r="D71" s="660">
        <v>4.9586202756825575</v>
      </c>
      <c r="E71" s="660"/>
      <c r="F71" s="666">
        <v>6.9279854147675488</v>
      </c>
      <c r="G71" s="660"/>
      <c r="H71" s="660">
        <v>7.876230661040788</v>
      </c>
      <c r="I71" s="660"/>
      <c r="J71" s="660">
        <v>6.2615950974261443</v>
      </c>
      <c r="K71" s="660"/>
      <c r="L71" s="660">
        <v>3.2660107661520486</v>
      </c>
      <c r="M71" s="661"/>
      <c r="N71" s="661"/>
      <c r="O71" s="661"/>
      <c r="P71" s="661"/>
      <c r="Q71" s="661"/>
      <c r="R71" s="662"/>
    </row>
    <row r="72" spans="1:18" ht="24.75" customHeight="1">
      <c r="F72" s="663"/>
      <c r="H72" s="663"/>
      <c r="R72" s="262" t="s">
        <v>524</v>
      </c>
    </row>
    <row r="73" spans="1:18">
      <c r="F73" s="663"/>
      <c r="H73" s="663"/>
    </row>
  </sheetData>
  <mergeCells count="14">
    <mergeCell ref="A2:R2"/>
    <mergeCell ref="I4:L4"/>
    <mergeCell ref="M4:R4"/>
    <mergeCell ref="A4:A6"/>
    <mergeCell ref="B4:B6"/>
    <mergeCell ref="Q5:R5"/>
    <mergeCell ref="I5:J5"/>
    <mergeCell ref="K5:L5"/>
    <mergeCell ref="M5:N5"/>
    <mergeCell ref="C5:D5"/>
    <mergeCell ref="C4:H4"/>
    <mergeCell ref="E5:F5"/>
    <mergeCell ref="G5:H5"/>
    <mergeCell ref="O5:P5"/>
  </mergeCells>
  <phoneticPr fontId="2" type="noConversion"/>
  <pageMargins left="0.75" right="0.19" top="0.41" bottom="0.37" header="0.42" footer="0.38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K118"/>
  <sheetViews>
    <sheetView topLeftCell="A34" zoomScale="115" zoomScaleNormal="115" workbookViewId="0">
      <selection activeCell="A34" sqref="A1:K1048576"/>
    </sheetView>
  </sheetViews>
  <sheetFormatPr defaultRowHeight="15"/>
  <cols>
    <col min="1" max="1" width="3.75" style="605" customWidth="1"/>
    <col min="2" max="2" width="23.25" style="606" customWidth="1"/>
    <col min="3" max="4" width="7.875" style="606" customWidth="1"/>
    <col min="5" max="5" width="8.875" style="606" bestFit="1" customWidth="1"/>
    <col min="6" max="6" width="7.875" style="606" customWidth="1"/>
    <col min="7" max="7" width="9.125" style="606" customWidth="1"/>
    <col min="8" max="8" width="7.125" style="606" customWidth="1"/>
    <col min="9" max="10" width="7.25" style="606" customWidth="1"/>
    <col min="11" max="11" width="9" style="606"/>
    <col min="12" max="16384" width="9" style="295"/>
  </cols>
  <sheetData>
    <row r="1" spans="1:11" ht="18.75" customHeight="1">
      <c r="I1" s="667"/>
      <c r="J1" s="668" t="s">
        <v>574</v>
      </c>
    </row>
    <row r="2" spans="1:11" ht="19.5" customHeight="1">
      <c r="A2" s="669" t="s">
        <v>610</v>
      </c>
      <c r="B2" s="669"/>
      <c r="C2" s="669"/>
      <c r="D2" s="669"/>
      <c r="E2" s="669"/>
      <c r="F2" s="669"/>
      <c r="G2" s="669"/>
      <c r="H2" s="669"/>
      <c r="I2" s="669"/>
      <c r="J2" s="669"/>
    </row>
    <row r="3" spans="1:11" ht="19.5" customHeight="1" thickBot="1">
      <c r="C3" s="609"/>
      <c r="D3" s="609"/>
      <c r="E3" s="609"/>
      <c r="F3" s="609"/>
      <c r="J3" s="262" t="s">
        <v>32</v>
      </c>
    </row>
    <row r="4" spans="1:11" s="298" customFormat="1" ht="20.25" customHeight="1">
      <c r="A4" s="505" t="s">
        <v>1</v>
      </c>
      <c r="B4" s="670" t="s">
        <v>33</v>
      </c>
      <c r="C4" s="498" t="s">
        <v>581</v>
      </c>
      <c r="D4" s="498"/>
      <c r="E4" s="499"/>
      <c r="F4" s="497" t="s">
        <v>578</v>
      </c>
      <c r="G4" s="499"/>
      <c r="H4" s="549" t="s">
        <v>28</v>
      </c>
      <c r="I4" s="550"/>
      <c r="J4" s="551"/>
      <c r="K4" s="184"/>
    </row>
    <row r="5" spans="1:11" s="298" customFormat="1" ht="60" customHeight="1">
      <c r="A5" s="506"/>
      <c r="B5" s="671"/>
      <c r="C5" s="477" t="str">
        <f>+'XUAT KHAU-TT'!C5</f>
        <v>TH T11</v>
      </c>
      <c r="D5" s="477" t="str">
        <f>+'XUAT KHAU-TT'!D5</f>
        <v>ƯTH T12</v>
      </c>
      <c r="E5" s="477" t="str">
        <f>+'XUAT KHAU-TT'!E5</f>
        <v>ƯTH 12T</v>
      </c>
      <c r="F5" s="477" t="str">
        <f>+'XUAT KHAU-TT'!F5</f>
        <v>TH T12</v>
      </c>
      <c r="G5" s="477" t="str">
        <f>+'XUAT KHAU-TT'!G5</f>
        <v>TH 12T</v>
      </c>
      <c r="H5" s="477" t="str">
        <f>+'XUAT KHAU-TT'!H5</f>
        <v>T12 SO VỚI T11</v>
      </c>
      <c r="I5" s="477" t="str">
        <f>+'XUAT KHAU-TT'!I5</f>
        <v>T12 SO VỚI CÙNG KỲ</v>
      </c>
      <c r="J5" s="672" t="str">
        <f>+'XUAT KHAU-TT'!J5</f>
        <v>12T SO VỚI CÙNG KỲ</v>
      </c>
      <c r="K5" s="184"/>
    </row>
    <row r="6" spans="1:11" s="299" customFormat="1" ht="20.25" customHeight="1">
      <c r="A6" s="673"/>
      <c r="B6" s="674" t="s">
        <v>39</v>
      </c>
      <c r="C6" s="675">
        <v>29578.982724000001</v>
      </c>
      <c r="D6" s="675">
        <v>30630</v>
      </c>
      <c r="E6" s="675">
        <v>327500</v>
      </c>
      <c r="F6" s="675">
        <v>27274.471514000001</v>
      </c>
      <c r="G6" s="675">
        <v>359575.10864300001</v>
      </c>
      <c r="H6" s="676">
        <v>103.55325700618911</v>
      </c>
      <c r="I6" s="676">
        <v>112.30281761565062</v>
      </c>
      <c r="J6" s="677">
        <v>91.079719404369158</v>
      </c>
      <c r="K6" s="189"/>
    </row>
    <row r="7" spans="1:11" s="299" customFormat="1" ht="20.25" customHeight="1">
      <c r="A7" s="678" t="s">
        <v>34</v>
      </c>
      <c r="B7" s="679" t="s">
        <v>40</v>
      </c>
      <c r="C7" s="680">
        <v>24372.300257999996</v>
      </c>
      <c r="D7" s="680">
        <v>25314.710000000003</v>
      </c>
      <c r="E7" s="680">
        <v>264408.51752400002</v>
      </c>
      <c r="F7" s="680">
        <v>22088.483933999996</v>
      </c>
      <c r="G7" s="680">
        <v>294703.61412999994</v>
      </c>
      <c r="H7" s="616">
        <v>103.86672465062328</v>
      </c>
      <c r="I7" s="616">
        <v>114.60591897406773</v>
      </c>
      <c r="J7" s="617">
        <v>89.720147581007907</v>
      </c>
      <c r="K7" s="189"/>
    </row>
    <row r="8" spans="1:11" s="301" customFormat="1" ht="20.25" customHeight="1">
      <c r="A8" s="678"/>
      <c r="B8" s="679" t="s">
        <v>41</v>
      </c>
      <c r="C8" s="680">
        <v>3503.1502929999997</v>
      </c>
      <c r="D8" s="680">
        <v>3708.01</v>
      </c>
      <c r="E8" s="680">
        <v>40985.315876000001</v>
      </c>
      <c r="F8" s="680">
        <v>4052.4877679999991</v>
      </c>
      <c r="G8" s="680">
        <v>47270.023039</v>
      </c>
      <c r="H8" s="616">
        <v>105.84787091234287</v>
      </c>
      <c r="I8" s="616">
        <v>91.49959758743438</v>
      </c>
      <c r="J8" s="617">
        <v>86.704666596386431</v>
      </c>
      <c r="K8" s="681">
        <f>J8-100</f>
        <v>-13.295333403613569</v>
      </c>
    </row>
    <row r="9" spans="1:11" s="294" customFormat="1" ht="20.25" customHeight="1">
      <c r="A9" s="682">
        <v>1</v>
      </c>
      <c r="B9" s="683" t="s">
        <v>42</v>
      </c>
      <c r="C9" s="684">
        <v>11.29358</v>
      </c>
      <c r="D9" s="684">
        <v>13</v>
      </c>
      <c r="E9" s="684">
        <v>171.10497000000001</v>
      </c>
      <c r="F9" s="684">
        <v>28.573478999999999</v>
      </c>
      <c r="G9" s="684">
        <v>634.90538700000002</v>
      </c>
      <c r="H9" s="624">
        <v>115.10964636545718</v>
      </c>
      <c r="I9" s="624">
        <v>45.496734926817979</v>
      </c>
      <c r="J9" s="625">
        <v>26.949679984365922</v>
      </c>
      <c r="K9" s="605"/>
    </row>
    <row r="10" spans="1:11" s="294" customFormat="1" ht="20.25" customHeight="1">
      <c r="A10" s="682">
        <v>2</v>
      </c>
      <c r="B10" s="683" t="s">
        <v>169</v>
      </c>
      <c r="C10" s="684">
        <v>333.77486900000002</v>
      </c>
      <c r="D10" s="684">
        <v>350</v>
      </c>
      <c r="E10" s="684">
        <v>3666.0832829999999</v>
      </c>
      <c r="F10" s="684">
        <v>375.68268</v>
      </c>
      <c r="G10" s="684">
        <v>4822.49755</v>
      </c>
      <c r="H10" s="624">
        <v>104.86110025257773</v>
      </c>
      <c r="I10" s="624">
        <v>93.16373062500513</v>
      </c>
      <c r="J10" s="625">
        <v>76.020428107838029</v>
      </c>
      <c r="K10" s="605"/>
    </row>
    <row r="11" spans="1:11" s="294" customFormat="1" ht="20.25" customHeight="1">
      <c r="A11" s="682">
        <v>3</v>
      </c>
      <c r="B11" s="683" t="s">
        <v>43</v>
      </c>
      <c r="C11" s="684">
        <v>1.8158000000000001E-2</v>
      </c>
      <c r="D11" s="684">
        <v>0.01</v>
      </c>
      <c r="E11" s="684">
        <v>0.37945400000000001</v>
      </c>
      <c r="F11" s="684"/>
      <c r="G11" s="684"/>
      <c r="H11" s="624"/>
      <c r="I11" s="624"/>
      <c r="J11" s="625"/>
      <c r="K11" s="605"/>
    </row>
    <row r="12" spans="1:11" s="294" customFormat="1" ht="20.25" customHeight="1">
      <c r="A12" s="682">
        <v>4</v>
      </c>
      <c r="B12" s="683" t="s">
        <v>170</v>
      </c>
      <c r="C12" s="684">
        <v>789.22078099999999</v>
      </c>
      <c r="D12" s="684">
        <v>830</v>
      </c>
      <c r="E12" s="684">
        <v>8776.5610300000008</v>
      </c>
      <c r="F12" s="684">
        <v>961.38031799999999</v>
      </c>
      <c r="G12" s="684">
        <v>9627.9184609999993</v>
      </c>
      <c r="H12" s="624">
        <v>105.16702296514921</v>
      </c>
      <c r="I12" s="624">
        <v>86.334199323602135</v>
      </c>
      <c r="J12" s="625">
        <v>91.157409211050037</v>
      </c>
      <c r="K12" s="605"/>
    </row>
    <row r="13" spans="1:11" s="294" customFormat="1" ht="20.25" customHeight="1">
      <c r="A13" s="682">
        <v>5</v>
      </c>
      <c r="B13" s="683" t="s">
        <v>44</v>
      </c>
      <c r="C13" s="684">
        <v>91.565357000000006</v>
      </c>
      <c r="D13" s="684">
        <v>110</v>
      </c>
      <c r="E13" s="684">
        <v>1087.0885370000001</v>
      </c>
      <c r="F13" s="684">
        <v>110.351625</v>
      </c>
      <c r="G13" s="684">
        <v>1047.750824</v>
      </c>
      <c r="H13" s="624">
        <v>120.13277030089009</v>
      </c>
      <c r="I13" s="624">
        <v>99.681359472504369</v>
      </c>
      <c r="J13" s="625">
        <v>103.75449124915221</v>
      </c>
      <c r="K13" s="605"/>
    </row>
    <row r="14" spans="1:11" s="294" customFormat="1" ht="20.25" customHeight="1">
      <c r="A14" s="682">
        <v>6</v>
      </c>
      <c r="B14" s="683" t="s">
        <v>45</v>
      </c>
      <c r="C14" s="684">
        <v>679.86417800000004</v>
      </c>
      <c r="D14" s="684">
        <v>695</v>
      </c>
      <c r="E14" s="684">
        <v>7818.6641259999997</v>
      </c>
      <c r="F14" s="684">
        <v>691.37114599999995</v>
      </c>
      <c r="G14" s="684">
        <v>9123.0554940000002</v>
      </c>
      <c r="H14" s="624">
        <v>102.22630085387436</v>
      </c>
      <c r="I14" s="624">
        <v>100.52487784903886</v>
      </c>
      <c r="J14" s="625">
        <v>85.702253276242089</v>
      </c>
      <c r="K14" s="605"/>
    </row>
    <row r="15" spans="1:11" s="294" customFormat="1" ht="20.25" customHeight="1">
      <c r="A15" s="682">
        <v>7</v>
      </c>
      <c r="B15" s="683" t="s">
        <v>171</v>
      </c>
      <c r="C15" s="684">
        <v>13.74309</v>
      </c>
      <c r="D15" s="684">
        <v>15</v>
      </c>
      <c r="E15" s="684">
        <v>249.613709</v>
      </c>
      <c r="F15" s="684">
        <v>50.750967000000003</v>
      </c>
      <c r="G15" s="684">
        <v>369.61474700000002</v>
      </c>
      <c r="H15" s="624">
        <v>109.14575979637766</v>
      </c>
      <c r="I15" s="624">
        <v>29.556087079089544</v>
      </c>
      <c r="J15" s="625">
        <v>67.533482098862251</v>
      </c>
      <c r="K15" s="605"/>
    </row>
    <row r="16" spans="1:11" s="294" customFormat="1" ht="20.25" customHeight="1">
      <c r="A16" s="682">
        <v>8</v>
      </c>
      <c r="B16" s="683" t="s">
        <v>46</v>
      </c>
      <c r="C16" s="684">
        <v>265.93730599999998</v>
      </c>
      <c r="D16" s="684">
        <v>275</v>
      </c>
      <c r="E16" s="684">
        <v>2679.830958</v>
      </c>
      <c r="F16" s="684">
        <v>207.145635</v>
      </c>
      <c r="G16" s="684">
        <v>2713.113738</v>
      </c>
      <c r="H16" s="624">
        <v>103.40783101713455</v>
      </c>
      <c r="I16" s="624">
        <v>132.75684037464751</v>
      </c>
      <c r="J16" s="625">
        <v>98.773262634225773</v>
      </c>
      <c r="K16" s="605"/>
    </row>
    <row r="17" spans="1:11" s="294" customFormat="1" ht="20.25" customHeight="1">
      <c r="A17" s="682">
        <v>9</v>
      </c>
      <c r="B17" s="683" t="s">
        <v>47</v>
      </c>
      <c r="C17" s="684">
        <v>337.89961899999997</v>
      </c>
      <c r="D17" s="684">
        <v>370</v>
      </c>
      <c r="E17" s="684">
        <v>4705.5717549999999</v>
      </c>
      <c r="F17" s="684">
        <v>380.70405</v>
      </c>
      <c r="G17" s="684">
        <v>4838.5765719999999</v>
      </c>
      <c r="H17" s="624">
        <v>109.49997549420144</v>
      </c>
      <c r="I17" s="624">
        <v>97.188354050869691</v>
      </c>
      <c r="J17" s="625">
        <v>97.251158165612679</v>
      </c>
      <c r="K17" s="605"/>
    </row>
    <row r="18" spans="1:11" s="294" customFormat="1" ht="20.25" customHeight="1">
      <c r="A18" s="682">
        <v>10</v>
      </c>
      <c r="B18" s="683" t="s">
        <v>48</v>
      </c>
      <c r="C18" s="684">
        <v>979.83335499999998</v>
      </c>
      <c r="D18" s="684">
        <v>1050</v>
      </c>
      <c r="E18" s="684">
        <v>11830.418054</v>
      </c>
      <c r="F18" s="684">
        <v>1246.5278679999999</v>
      </c>
      <c r="G18" s="684">
        <v>14092.590265999999</v>
      </c>
      <c r="H18" s="624">
        <v>107.16107944702496</v>
      </c>
      <c r="I18" s="624">
        <v>84.233977190151364</v>
      </c>
      <c r="J18" s="625">
        <v>83.947789800873224</v>
      </c>
      <c r="K18" s="605"/>
    </row>
    <row r="19" spans="1:11" s="301" customFormat="1" ht="20.25" customHeight="1">
      <c r="A19" s="678"/>
      <c r="B19" s="679" t="s">
        <v>49</v>
      </c>
      <c r="C19" s="680">
        <v>19403.942927999997</v>
      </c>
      <c r="D19" s="680">
        <v>20010</v>
      </c>
      <c r="E19" s="680">
        <v>206202.12749400001</v>
      </c>
      <c r="F19" s="680">
        <v>16383.361349999999</v>
      </c>
      <c r="G19" s="680">
        <v>228663.108824</v>
      </c>
      <c r="H19" s="616">
        <v>103.12337072031612</v>
      </c>
      <c r="I19" s="616">
        <v>122.1361085342844</v>
      </c>
      <c r="J19" s="617">
        <v>90.177260579760599</v>
      </c>
      <c r="K19" s="685"/>
    </row>
    <row r="20" spans="1:11" s="302" customFormat="1" ht="20.25" customHeight="1">
      <c r="A20" s="682">
        <v>11</v>
      </c>
      <c r="B20" s="683" t="s">
        <v>50</v>
      </c>
      <c r="C20" s="684">
        <v>1586.8646639999999</v>
      </c>
      <c r="D20" s="684">
        <v>1650</v>
      </c>
      <c r="E20" s="684">
        <v>18584.258257000001</v>
      </c>
      <c r="F20" s="684">
        <v>1514.1029249999999</v>
      </c>
      <c r="G20" s="684">
        <v>22633.081450000001</v>
      </c>
      <c r="H20" s="624">
        <v>103.97862132999138</v>
      </c>
      <c r="I20" s="624">
        <v>108.97541856343749</v>
      </c>
      <c r="J20" s="625">
        <v>82.111038649578134</v>
      </c>
      <c r="K20" s="686"/>
    </row>
    <row r="21" spans="1:11" s="448" customFormat="1" ht="20.25" customHeight="1">
      <c r="A21" s="687">
        <v>12</v>
      </c>
      <c r="B21" s="688" t="s">
        <v>51</v>
      </c>
      <c r="C21" s="689">
        <v>4718.7541789999996</v>
      </c>
      <c r="D21" s="689">
        <v>4880</v>
      </c>
      <c r="E21" s="689">
        <v>52582.664835000003</v>
      </c>
      <c r="F21" s="689">
        <v>4444.6531660000001</v>
      </c>
      <c r="G21" s="689">
        <v>62244.133696999997</v>
      </c>
      <c r="H21" s="630">
        <v>103.41712695519503</v>
      </c>
      <c r="I21" s="630">
        <v>109.79484377611838</v>
      </c>
      <c r="J21" s="631">
        <v>84.478105343980943</v>
      </c>
      <c r="K21" s="690">
        <f>J21-100</f>
        <v>-15.521894656019057</v>
      </c>
    </row>
    <row r="22" spans="1:11" s="302" customFormat="1" ht="20.25" customHeight="1">
      <c r="A22" s="682">
        <v>13</v>
      </c>
      <c r="B22" s="683" t="s">
        <v>52</v>
      </c>
      <c r="C22" s="684">
        <v>117.45993199999999</v>
      </c>
      <c r="D22" s="684">
        <v>150</v>
      </c>
      <c r="E22" s="684">
        <v>1649.6234589999999</v>
      </c>
      <c r="F22" s="684">
        <v>129.782748</v>
      </c>
      <c r="G22" s="684">
        <v>1914.8672280000001</v>
      </c>
      <c r="H22" s="624">
        <v>127.70312177602827</v>
      </c>
      <c r="I22" s="624">
        <v>115.57776538989603</v>
      </c>
      <c r="J22" s="625">
        <v>86.148190061352906</v>
      </c>
      <c r="K22" s="686"/>
    </row>
    <row r="23" spans="1:11" s="448" customFormat="1" ht="20.25" customHeight="1">
      <c r="A23" s="687">
        <v>14</v>
      </c>
      <c r="B23" s="688" t="s">
        <v>53</v>
      </c>
      <c r="C23" s="689">
        <v>2009.050876</v>
      </c>
      <c r="D23" s="689">
        <v>2080</v>
      </c>
      <c r="E23" s="689">
        <v>21835.567752999999</v>
      </c>
      <c r="F23" s="689">
        <v>1855.380224</v>
      </c>
      <c r="G23" s="689">
        <v>23385.919544</v>
      </c>
      <c r="H23" s="630">
        <v>103.53147473006055</v>
      </c>
      <c r="I23" s="630">
        <v>112.10640132380757</v>
      </c>
      <c r="J23" s="631">
        <v>93.370575879716625</v>
      </c>
      <c r="K23" s="690">
        <f>J23-100</f>
        <v>-6.6294241202833746</v>
      </c>
    </row>
    <row r="24" spans="1:11" s="448" customFormat="1" ht="20.25" customHeight="1">
      <c r="A24" s="687">
        <v>15</v>
      </c>
      <c r="B24" s="688" t="s">
        <v>54</v>
      </c>
      <c r="C24" s="689">
        <v>10971.813276999999</v>
      </c>
      <c r="D24" s="689">
        <v>11250</v>
      </c>
      <c r="E24" s="689">
        <v>111550.01319</v>
      </c>
      <c r="F24" s="689">
        <v>8439.4422869999999</v>
      </c>
      <c r="G24" s="689">
        <v>118485.10690499999</v>
      </c>
      <c r="H24" s="630">
        <v>102.53546716460404</v>
      </c>
      <c r="I24" s="630">
        <v>133.3026474667567</v>
      </c>
      <c r="J24" s="631">
        <v>94.146864617710577</v>
      </c>
      <c r="K24" s="690">
        <f>J24-100</f>
        <v>-5.8531353822894232</v>
      </c>
    </row>
    <row r="25" spans="1:11" s="301" customFormat="1" ht="20.25" customHeight="1">
      <c r="A25" s="678"/>
      <c r="B25" s="679" t="s">
        <v>55</v>
      </c>
      <c r="C25" s="680">
        <v>509.56558800000005</v>
      </c>
      <c r="D25" s="680">
        <v>561.70000000000005</v>
      </c>
      <c r="E25" s="680">
        <v>6366.6926700000004</v>
      </c>
      <c r="F25" s="680">
        <v>767.59606700000006</v>
      </c>
      <c r="G25" s="680">
        <v>7550.7488579999999</v>
      </c>
      <c r="H25" s="616">
        <v>110.23114849741384</v>
      </c>
      <c r="I25" s="616">
        <v>73.17650834185423</v>
      </c>
      <c r="J25" s="617">
        <v>84.318691956685939</v>
      </c>
      <c r="K25" s="685"/>
    </row>
    <row r="26" spans="1:11" s="302" customFormat="1" ht="20.25" customHeight="1">
      <c r="A26" s="682">
        <v>16</v>
      </c>
      <c r="B26" s="683" t="s">
        <v>56</v>
      </c>
      <c r="C26" s="684">
        <v>460.30170600000002</v>
      </c>
      <c r="D26" s="684">
        <v>510</v>
      </c>
      <c r="E26" s="684">
        <v>5923.2295610000001</v>
      </c>
      <c r="F26" s="684">
        <v>742.84218699999997</v>
      </c>
      <c r="G26" s="684">
        <v>7104.0856480000002</v>
      </c>
      <c r="H26" s="624">
        <v>110.79689546056125</v>
      </c>
      <c r="I26" s="624">
        <v>68.655228381637414</v>
      </c>
      <c r="J26" s="625">
        <v>83.377789267891998</v>
      </c>
      <c r="K26" s="686"/>
    </row>
    <row r="27" spans="1:11" s="302" customFormat="1" ht="20.25" customHeight="1">
      <c r="A27" s="682">
        <v>17</v>
      </c>
      <c r="B27" s="683" t="s">
        <v>57</v>
      </c>
      <c r="C27" s="684"/>
      <c r="D27" s="684"/>
      <c r="E27" s="684">
        <v>0</v>
      </c>
      <c r="F27" s="684"/>
      <c r="G27" s="684"/>
      <c r="H27" s="624"/>
      <c r="I27" s="624"/>
      <c r="J27" s="625"/>
      <c r="K27" s="686"/>
    </row>
    <row r="28" spans="1:11" s="302" customFormat="1" ht="20.25" customHeight="1">
      <c r="A28" s="682">
        <v>18</v>
      </c>
      <c r="B28" s="683" t="s">
        <v>58</v>
      </c>
      <c r="C28" s="684">
        <v>37.958213999999998</v>
      </c>
      <c r="D28" s="684">
        <v>39</v>
      </c>
      <c r="E28" s="684">
        <v>307.14429200000001</v>
      </c>
      <c r="F28" s="684">
        <v>13.466571999999999</v>
      </c>
      <c r="G28" s="684">
        <v>303.57541900000001</v>
      </c>
      <c r="H28" s="624">
        <v>102.74456011023069</v>
      </c>
      <c r="I28" s="624">
        <v>289.60599624017163</v>
      </c>
      <c r="J28" s="625">
        <v>101.1756132995735</v>
      </c>
      <c r="K28" s="686"/>
    </row>
    <row r="29" spans="1:11" s="302" customFormat="1" ht="20.25" customHeight="1">
      <c r="A29" s="682">
        <v>19</v>
      </c>
      <c r="B29" s="683" t="s">
        <v>59</v>
      </c>
      <c r="C29" s="691">
        <v>1.5855060000000001</v>
      </c>
      <c r="D29" s="684">
        <v>1.7</v>
      </c>
      <c r="E29" s="684">
        <v>7.0622290000000003</v>
      </c>
      <c r="F29" s="691">
        <v>3.4653999999999997E-2</v>
      </c>
      <c r="G29" s="684">
        <v>33.041753999999997</v>
      </c>
      <c r="H29" s="624">
        <v>107.22129086865644</v>
      </c>
      <c r="I29" s="624">
        <v>4905.6385987187632</v>
      </c>
      <c r="J29" s="625">
        <v>21.373650442406905</v>
      </c>
      <c r="K29" s="686"/>
    </row>
    <row r="30" spans="1:11" s="302" customFormat="1" ht="20.25" hidden="1" customHeight="1">
      <c r="A30" s="682"/>
      <c r="B30" s="683" t="s">
        <v>538</v>
      </c>
      <c r="C30" s="684"/>
      <c r="D30" s="684"/>
      <c r="E30" s="684"/>
      <c r="F30" s="684"/>
      <c r="G30" s="684"/>
      <c r="H30" s="624"/>
      <c r="I30" s="624"/>
      <c r="J30" s="625"/>
      <c r="K30" s="686"/>
    </row>
    <row r="31" spans="1:11" s="302" customFormat="1" ht="20.25" customHeight="1">
      <c r="A31" s="682">
        <v>20</v>
      </c>
      <c r="B31" s="683" t="s">
        <v>471</v>
      </c>
      <c r="C31" s="684">
        <v>9.7201620000000002</v>
      </c>
      <c r="D31" s="684">
        <v>11</v>
      </c>
      <c r="E31" s="684">
        <v>129.25658799999999</v>
      </c>
      <c r="F31" s="684">
        <v>11.252654</v>
      </c>
      <c r="G31" s="684">
        <v>110.046037</v>
      </c>
      <c r="H31" s="624">
        <v>113.16683816586597</v>
      </c>
      <c r="I31" s="624">
        <v>97.754716354026357</v>
      </c>
      <c r="J31" s="625">
        <v>117.45683127144324</v>
      </c>
      <c r="K31" s="686"/>
    </row>
    <row r="32" spans="1:11" s="301" customFormat="1" ht="20.25" customHeight="1">
      <c r="A32" s="678"/>
      <c r="B32" s="679" t="s">
        <v>60</v>
      </c>
      <c r="C32" s="680">
        <v>955.64144900000008</v>
      </c>
      <c r="D32" s="680">
        <v>1035</v>
      </c>
      <c r="E32" s="680">
        <v>10854.381484000001</v>
      </c>
      <c r="F32" s="680">
        <v>885.03874900000005</v>
      </c>
      <c r="G32" s="680">
        <v>11219.733409</v>
      </c>
      <c r="H32" s="616">
        <v>108.30421818591502</v>
      </c>
      <c r="I32" s="616">
        <v>116.94403224372269</v>
      </c>
      <c r="J32" s="617">
        <v>96.743666612373076</v>
      </c>
      <c r="K32" s="685"/>
    </row>
    <row r="33" spans="1:11" s="302" customFormat="1" ht="20.25" customHeight="1">
      <c r="A33" s="682">
        <v>21</v>
      </c>
      <c r="B33" s="683" t="s">
        <v>61</v>
      </c>
      <c r="C33" s="684">
        <v>113.519955</v>
      </c>
      <c r="D33" s="684">
        <v>140</v>
      </c>
      <c r="E33" s="684">
        <v>1573.9206240000001</v>
      </c>
      <c r="F33" s="684">
        <v>124.780528</v>
      </c>
      <c r="G33" s="684">
        <v>1917.2860020000001</v>
      </c>
      <c r="H33" s="624">
        <v>123.32633500427303</v>
      </c>
      <c r="I33" s="624">
        <v>112.19699278720793</v>
      </c>
      <c r="J33" s="625">
        <v>82.091071564606352</v>
      </c>
      <c r="K33" s="686"/>
    </row>
    <row r="34" spans="1:11" s="302" customFormat="1" ht="33" customHeight="1">
      <c r="A34" s="682">
        <v>22</v>
      </c>
      <c r="B34" s="632" t="s">
        <v>172</v>
      </c>
      <c r="C34" s="684">
        <v>31.11281</v>
      </c>
      <c r="D34" s="684">
        <v>55</v>
      </c>
      <c r="E34" s="684">
        <v>691.79420500000003</v>
      </c>
      <c r="F34" s="684">
        <v>96.168796999999998</v>
      </c>
      <c r="G34" s="684">
        <v>582.60686899999996</v>
      </c>
      <c r="H34" s="624">
        <v>176.7760610500948</v>
      </c>
      <c r="I34" s="624">
        <v>57.191107423336071</v>
      </c>
      <c r="J34" s="625">
        <v>118.74116866960594</v>
      </c>
      <c r="K34" s="686"/>
    </row>
    <row r="35" spans="1:11" s="302" customFormat="1" ht="20.25" customHeight="1">
      <c r="A35" s="682">
        <v>23</v>
      </c>
      <c r="B35" s="683" t="s">
        <v>62</v>
      </c>
      <c r="C35" s="684">
        <v>572.45304899999996</v>
      </c>
      <c r="D35" s="684">
        <v>590</v>
      </c>
      <c r="E35" s="684">
        <v>5774.4388600000002</v>
      </c>
      <c r="F35" s="684">
        <v>522.78553099999999</v>
      </c>
      <c r="G35" s="684">
        <v>6562.292117</v>
      </c>
      <c r="H35" s="624">
        <v>103.06522098723245</v>
      </c>
      <c r="I35" s="624">
        <v>112.85698723746813</v>
      </c>
      <c r="J35" s="625">
        <v>87.994236724710561</v>
      </c>
      <c r="K35" s="686"/>
    </row>
    <row r="36" spans="1:11" s="302" customFormat="1" ht="20.25" customHeight="1">
      <c r="A36" s="682">
        <v>24</v>
      </c>
      <c r="B36" s="683" t="s">
        <v>63</v>
      </c>
      <c r="C36" s="684"/>
      <c r="D36" s="684"/>
      <c r="E36" s="684">
        <v>0</v>
      </c>
      <c r="F36" s="684"/>
      <c r="G36" s="684"/>
      <c r="H36" s="624"/>
      <c r="I36" s="624"/>
      <c r="J36" s="625"/>
      <c r="K36" s="686"/>
    </row>
    <row r="37" spans="1:11" s="302" customFormat="1" ht="20.25" customHeight="1">
      <c r="A37" s="682">
        <v>25</v>
      </c>
      <c r="B37" s="683" t="s">
        <v>64</v>
      </c>
      <c r="C37" s="684">
        <v>54.567526999999998</v>
      </c>
      <c r="D37" s="684">
        <v>58</v>
      </c>
      <c r="E37" s="684">
        <v>481.92361099999999</v>
      </c>
      <c r="F37" s="684">
        <v>32.873351999999997</v>
      </c>
      <c r="G37" s="684">
        <v>419.98377099999999</v>
      </c>
      <c r="H37" s="624">
        <v>106.29032171459778</v>
      </c>
      <c r="I37" s="624">
        <v>176.43470005735955</v>
      </c>
      <c r="J37" s="625">
        <v>114.74815082795186</v>
      </c>
      <c r="K37" s="686"/>
    </row>
    <row r="38" spans="1:11" s="302" customFormat="1" ht="20.25" customHeight="1">
      <c r="A38" s="682">
        <v>26</v>
      </c>
      <c r="B38" s="683" t="s">
        <v>65</v>
      </c>
      <c r="C38" s="684">
        <v>163.96270899999999</v>
      </c>
      <c r="D38" s="684">
        <v>170</v>
      </c>
      <c r="E38" s="684">
        <v>2069.498834</v>
      </c>
      <c r="F38" s="684">
        <v>100.219048</v>
      </c>
      <c r="G38" s="684">
        <v>1442.219421</v>
      </c>
      <c r="H38" s="624">
        <v>103.6821122539516</v>
      </c>
      <c r="I38" s="624">
        <v>169.6284323115901</v>
      </c>
      <c r="J38" s="625">
        <v>143.49403453221146</v>
      </c>
      <c r="K38" s="686"/>
    </row>
    <row r="39" spans="1:11" s="302" customFormat="1" ht="20.25" customHeight="1">
      <c r="A39" s="682">
        <v>27</v>
      </c>
      <c r="B39" s="683" t="s">
        <v>66</v>
      </c>
      <c r="C39" s="684">
        <v>20.025399</v>
      </c>
      <c r="D39" s="684">
        <v>22</v>
      </c>
      <c r="E39" s="684">
        <v>262.80534999999998</v>
      </c>
      <c r="F39" s="684">
        <v>8.2114930000000008</v>
      </c>
      <c r="G39" s="684">
        <v>295.34522900000002</v>
      </c>
      <c r="H39" s="624">
        <v>109.86048268002051</v>
      </c>
      <c r="I39" s="624">
        <v>267.91717413629897</v>
      </c>
      <c r="J39" s="625">
        <v>88.982426054358228</v>
      </c>
      <c r="K39" s="686"/>
    </row>
    <row r="40" spans="1:11" s="299" customFormat="1" ht="20.25" customHeight="1">
      <c r="A40" s="678" t="s">
        <v>35</v>
      </c>
      <c r="B40" s="679" t="s">
        <v>67</v>
      </c>
      <c r="C40" s="680">
        <v>1759.1789649999998</v>
      </c>
      <c r="D40" s="680">
        <v>1782.5</v>
      </c>
      <c r="E40" s="680">
        <v>18984.090784</v>
      </c>
      <c r="F40" s="680">
        <v>1851.6337240000003</v>
      </c>
      <c r="G40" s="680">
        <v>19439.840515</v>
      </c>
      <c r="H40" s="616">
        <v>101.32567723148054</v>
      </c>
      <c r="I40" s="616">
        <v>96.266339119669212</v>
      </c>
      <c r="J40" s="617">
        <v>97.655589146174634</v>
      </c>
      <c r="K40" s="189"/>
    </row>
    <row r="41" spans="1:11" s="301" customFormat="1" ht="20.25" customHeight="1">
      <c r="A41" s="678"/>
      <c r="B41" s="679" t="s">
        <v>68</v>
      </c>
      <c r="C41" s="680">
        <v>1307.1389069999998</v>
      </c>
      <c r="D41" s="680">
        <v>1368.5</v>
      </c>
      <c r="E41" s="680">
        <v>15013.072793000001</v>
      </c>
      <c r="F41" s="680">
        <v>1419.5288230000003</v>
      </c>
      <c r="G41" s="680">
        <v>15401.055527</v>
      </c>
      <c r="H41" s="616">
        <v>104.69430545379674</v>
      </c>
      <c r="I41" s="616">
        <v>96.405228117020044</v>
      </c>
      <c r="J41" s="617">
        <v>97.480804264877719</v>
      </c>
      <c r="K41" s="681">
        <f>J41-100</f>
        <v>-2.5191957351222811</v>
      </c>
    </row>
    <row r="42" spans="1:11" s="299" customFormat="1" ht="20.25" customHeight="1">
      <c r="A42" s="682">
        <v>28</v>
      </c>
      <c r="B42" s="683" t="s">
        <v>69</v>
      </c>
      <c r="C42" s="684">
        <v>287.60905600000001</v>
      </c>
      <c r="D42" s="684">
        <v>295</v>
      </c>
      <c r="E42" s="684">
        <v>3106.252653</v>
      </c>
      <c r="F42" s="684">
        <v>221.78982500000001</v>
      </c>
      <c r="G42" s="684">
        <v>3347.2720319999999</v>
      </c>
      <c r="H42" s="624">
        <v>102.5697883449122</v>
      </c>
      <c r="I42" s="624">
        <v>133.00880687380496</v>
      </c>
      <c r="J42" s="625">
        <v>92.799528192036718</v>
      </c>
      <c r="K42" s="189"/>
    </row>
    <row r="43" spans="1:11" s="302" customFormat="1" ht="20.25" customHeight="1">
      <c r="A43" s="682">
        <v>29</v>
      </c>
      <c r="B43" s="683" t="s">
        <v>71</v>
      </c>
      <c r="C43" s="684">
        <v>30.216217</v>
      </c>
      <c r="D43" s="684">
        <v>33</v>
      </c>
      <c r="E43" s="684">
        <v>395.33589000000001</v>
      </c>
      <c r="F43" s="684">
        <v>37.714131000000002</v>
      </c>
      <c r="G43" s="684">
        <v>334.45417300000003</v>
      </c>
      <c r="H43" s="624">
        <v>109.21287731022053</v>
      </c>
      <c r="I43" s="624">
        <v>87.50035895033615</v>
      </c>
      <c r="J43" s="625">
        <v>118.20330613725068</v>
      </c>
      <c r="K43" s="686"/>
    </row>
    <row r="44" spans="1:11" s="304" customFormat="1" ht="20.25" customHeight="1">
      <c r="A44" s="682">
        <v>30</v>
      </c>
      <c r="B44" s="683" t="s">
        <v>72</v>
      </c>
      <c r="C44" s="684">
        <v>48.012773000000003</v>
      </c>
      <c r="D44" s="684">
        <v>50</v>
      </c>
      <c r="E44" s="684">
        <v>596.40844500000003</v>
      </c>
      <c r="F44" s="684">
        <v>79.622208999999998</v>
      </c>
      <c r="G44" s="684">
        <v>754.91639899999996</v>
      </c>
      <c r="H44" s="624">
        <v>104.13895485686693</v>
      </c>
      <c r="I44" s="624">
        <v>62.796549641068111</v>
      </c>
      <c r="J44" s="625">
        <v>79.003244040006621</v>
      </c>
      <c r="K44" s="692"/>
    </row>
    <row r="45" spans="1:11" s="304" customFormat="1" ht="20.25" customHeight="1">
      <c r="A45" s="682">
        <v>31</v>
      </c>
      <c r="B45" s="683" t="s">
        <v>73</v>
      </c>
      <c r="C45" s="684">
        <v>7.1649010000000004</v>
      </c>
      <c r="D45" s="684">
        <v>8</v>
      </c>
      <c r="E45" s="684">
        <v>118.905829</v>
      </c>
      <c r="F45" s="684">
        <v>11.192398000000001</v>
      </c>
      <c r="G45" s="684">
        <v>98.422058000000007</v>
      </c>
      <c r="H45" s="624">
        <v>111.65541575522117</v>
      </c>
      <c r="I45" s="624">
        <v>71.477086501034009</v>
      </c>
      <c r="J45" s="625">
        <v>120.81217505124712</v>
      </c>
      <c r="K45" s="692"/>
    </row>
    <row r="46" spans="1:11" s="304" customFormat="1" ht="20.25" customHeight="1">
      <c r="A46" s="682">
        <v>32</v>
      </c>
      <c r="B46" s="683" t="s">
        <v>74</v>
      </c>
      <c r="C46" s="684">
        <v>16.616707000000002</v>
      </c>
      <c r="D46" s="684">
        <v>17.5</v>
      </c>
      <c r="E46" s="684">
        <v>213.29618300000001</v>
      </c>
      <c r="F46" s="684">
        <v>21.531998999999999</v>
      </c>
      <c r="G46" s="684">
        <v>226.44563500000001</v>
      </c>
      <c r="H46" s="624">
        <v>105.31569221266281</v>
      </c>
      <c r="I46" s="624">
        <v>81.274386089280426</v>
      </c>
      <c r="J46" s="625">
        <v>94.193108646143699</v>
      </c>
      <c r="K46" s="692"/>
    </row>
    <row r="47" spans="1:11" s="304" customFormat="1" ht="20.25" customHeight="1">
      <c r="A47" s="682">
        <v>33</v>
      </c>
      <c r="B47" s="683" t="s">
        <v>75</v>
      </c>
      <c r="C47" s="684">
        <v>314.76877400000001</v>
      </c>
      <c r="D47" s="684">
        <v>330</v>
      </c>
      <c r="E47" s="684">
        <v>3695.5422400000002</v>
      </c>
      <c r="F47" s="684">
        <v>342.78647799999999</v>
      </c>
      <c r="G47" s="684">
        <v>3611.6118160000001</v>
      </c>
      <c r="H47" s="624">
        <v>104.83886181162303</v>
      </c>
      <c r="I47" s="624">
        <v>96.26984177596411</v>
      </c>
      <c r="J47" s="625">
        <v>102.32390490107977</v>
      </c>
      <c r="K47" s="692"/>
    </row>
    <row r="48" spans="1:11" s="304" customFormat="1" ht="20.25" customHeight="1">
      <c r="A48" s="682">
        <v>34</v>
      </c>
      <c r="B48" s="683" t="s">
        <v>76</v>
      </c>
      <c r="C48" s="684">
        <v>72.499139999999997</v>
      </c>
      <c r="D48" s="684">
        <v>75</v>
      </c>
      <c r="E48" s="684">
        <v>702.22958700000004</v>
      </c>
      <c r="F48" s="684">
        <v>62.686551999999999</v>
      </c>
      <c r="G48" s="684">
        <v>668.88393199999996</v>
      </c>
      <c r="H48" s="624">
        <v>103.44950298720785</v>
      </c>
      <c r="I48" s="624">
        <v>119.64288608504101</v>
      </c>
      <c r="J48" s="625">
        <v>104.98526775793444</v>
      </c>
      <c r="K48" s="692"/>
    </row>
    <row r="49" spans="1:11" s="304" customFormat="1" ht="20.25" customHeight="1">
      <c r="A49" s="682">
        <v>35</v>
      </c>
      <c r="B49" s="683" t="s">
        <v>77</v>
      </c>
      <c r="C49" s="684">
        <v>134.79631599999999</v>
      </c>
      <c r="D49" s="684">
        <v>145</v>
      </c>
      <c r="E49" s="684">
        <v>1626.4458480000001</v>
      </c>
      <c r="F49" s="684">
        <v>172.69045</v>
      </c>
      <c r="G49" s="684">
        <v>1788.361776</v>
      </c>
      <c r="H49" s="624">
        <v>107.56970539165181</v>
      </c>
      <c r="I49" s="624">
        <v>83.965268490527407</v>
      </c>
      <c r="J49" s="625">
        <v>90.946131248557847</v>
      </c>
      <c r="K49" s="692"/>
    </row>
    <row r="50" spans="1:11" s="304" customFormat="1" ht="20.25" customHeight="1">
      <c r="A50" s="682">
        <v>36</v>
      </c>
      <c r="B50" s="683" t="s">
        <v>78</v>
      </c>
      <c r="C50" s="684">
        <v>12.844521</v>
      </c>
      <c r="D50" s="684">
        <v>15</v>
      </c>
      <c r="E50" s="684">
        <v>177.453643</v>
      </c>
      <c r="F50" s="684">
        <v>11.532817</v>
      </c>
      <c r="G50" s="684">
        <v>208.405553</v>
      </c>
      <c r="H50" s="624">
        <v>116.78131087955713</v>
      </c>
      <c r="I50" s="624">
        <v>130.06362625887499</v>
      </c>
      <c r="J50" s="625">
        <v>85.148231630852948</v>
      </c>
      <c r="K50" s="692"/>
    </row>
    <row r="51" spans="1:11" s="304" customFormat="1" ht="20.25" customHeight="1">
      <c r="A51" s="682">
        <v>37</v>
      </c>
      <c r="B51" s="683" t="s">
        <v>79</v>
      </c>
      <c r="C51" s="684">
        <v>147.04603800000001</v>
      </c>
      <c r="D51" s="684">
        <v>155</v>
      </c>
      <c r="E51" s="684">
        <v>1672.151683</v>
      </c>
      <c r="F51" s="684">
        <v>183.81903399999999</v>
      </c>
      <c r="G51" s="684">
        <v>1636.657449</v>
      </c>
      <c r="H51" s="624">
        <v>105.40916444141119</v>
      </c>
      <c r="I51" s="624">
        <v>84.322062099401535</v>
      </c>
      <c r="J51" s="625">
        <v>102.16870268251228</v>
      </c>
      <c r="K51" s="692"/>
    </row>
    <row r="52" spans="1:11" s="304" customFormat="1" ht="20.25" customHeight="1">
      <c r="A52" s="682">
        <v>38</v>
      </c>
      <c r="B52" s="683" t="s">
        <v>80</v>
      </c>
      <c r="C52" s="684">
        <v>51.056202999999996</v>
      </c>
      <c r="D52" s="684">
        <v>55</v>
      </c>
      <c r="E52" s="684">
        <v>629.54484400000001</v>
      </c>
      <c r="F52" s="684">
        <v>57.597284999999999</v>
      </c>
      <c r="G52" s="684">
        <v>573.11925199999996</v>
      </c>
      <c r="H52" s="624">
        <v>107.72442282870117</v>
      </c>
      <c r="I52" s="624">
        <v>95.490612100900236</v>
      </c>
      <c r="J52" s="625">
        <v>109.84534925377103</v>
      </c>
      <c r="K52" s="692"/>
    </row>
    <row r="53" spans="1:11" s="304" customFormat="1" ht="20.25" customHeight="1">
      <c r="A53" s="682">
        <v>39</v>
      </c>
      <c r="B53" s="683" t="s">
        <v>81</v>
      </c>
      <c r="C53" s="684">
        <v>38.411814999999997</v>
      </c>
      <c r="D53" s="684">
        <v>40</v>
      </c>
      <c r="E53" s="684">
        <v>352.81337000000002</v>
      </c>
      <c r="F53" s="684">
        <v>29.874659999999999</v>
      </c>
      <c r="G53" s="684">
        <v>353.47963399999998</v>
      </c>
      <c r="H53" s="624">
        <v>104.13462628620908</v>
      </c>
      <c r="I53" s="624">
        <v>133.89273718931028</v>
      </c>
      <c r="J53" s="625">
        <v>99.811512761722526</v>
      </c>
      <c r="K53" s="692"/>
    </row>
    <row r="54" spans="1:11" s="304" customFormat="1" ht="20.25" customHeight="1">
      <c r="A54" s="682">
        <v>40</v>
      </c>
      <c r="B54" s="683" t="s">
        <v>82</v>
      </c>
      <c r="C54" s="684">
        <v>10.516555</v>
      </c>
      <c r="D54" s="684">
        <v>12</v>
      </c>
      <c r="E54" s="684">
        <v>93.575575999999998</v>
      </c>
      <c r="F54" s="684">
        <v>7.7658550000000002</v>
      </c>
      <c r="G54" s="684">
        <v>78.535681999999994</v>
      </c>
      <c r="H54" s="624">
        <v>114.10580746261489</v>
      </c>
      <c r="I54" s="624">
        <v>154.52258637329695</v>
      </c>
      <c r="J54" s="625">
        <v>119.1503958671932</v>
      </c>
      <c r="K54" s="692"/>
    </row>
    <row r="55" spans="1:11" s="304" customFormat="1" ht="20.25" customHeight="1">
      <c r="A55" s="682">
        <v>41</v>
      </c>
      <c r="B55" s="683" t="s">
        <v>83</v>
      </c>
      <c r="C55" s="684">
        <v>6.5983479999999997</v>
      </c>
      <c r="D55" s="684">
        <v>7</v>
      </c>
      <c r="E55" s="684">
        <v>46.637197999999998</v>
      </c>
      <c r="F55" s="684">
        <v>9.1623350000000006</v>
      </c>
      <c r="G55" s="684">
        <v>45.804653000000002</v>
      </c>
      <c r="H55" s="624">
        <v>106.08715999822986</v>
      </c>
      <c r="I55" s="624">
        <v>76.399738712893594</v>
      </c>
      <c r="J55" s="625">
        <v>101.81759918582942</v>
      </c>
      <c r="K55" s="692"/>
    </row>
    <row r="56" spans="1:11" s="304" customFormat="1" ht="20.25" customHeight="1">
      <c r="A56" s="682">
        <v>42</v>
      </c>
      <c r="B56" s="683" t="s">
        <v>84</v>
      </c>
      <c r="C56" s="684">
        <v>16.800051</v>
      </c>
      <c r="D56" s="684">
        <v>18</v>
      </c>
      <c r="E56" s="684">
        <v>173.34295</v>
      </c>
      <c r="F56" s="684">
        <v>13.65122</v>
      </c>
      <c r="G56" s="684">
        <v>160.75315399999999</v>
      </c>
      <c r="H56" s="624">
        <v>107.14253188874248</v>
      </c>
      <c r="I56" s="624">
        <v>131.85634690525828</v>
      </c>
      <c r="J56" s="625">
        <v>107.83175675669791</v>
      </c>
      <c r="K56" s="692"/>
    </row>
    <row r="57" spans="1:11" s="304" customFormat="1" ht="20.25" customHeight="1">
      <c r="A57" s="682">
        <v>43</v>
      </c>
      <c r="B57" s="683" t="s">
        <v>85</v>
      </c>
      <c r="C57" s="684">
        <v>3.4129339999999999</v>
      </c>
      <c r="D57" s="684">
        <v>3.5</v>
      </c>
      <c r="E57" s="684">
        <v>24.461009000000001</v>
      </c>
      <c r="F57" s="684">
        <v>2.3777750000000002</v>
      </c>
      <c r="G57" s="684">
        <v>20.549002999999999</v>
      </c>
      <c r="H57" s="624">
        <v>102.55106017286006</v>
      </c>
      <c r="I57" s="624">
        <v>147.1964336406935</v>
      </c>
      <c r="J57" s="625">
        <v>119.03744916480863</v>
      </c>
      <c r="K57" s="692"/>
    </row>
    <row r="58" spans="1:11" s="304" customFormat="1" ht="20.25" customHeight="1">
      <c r="A58" s="682">
        <v>44</v>
      </c>
      <c r="B58" s="683" t="s">
        <v>86</v>
      </c>
      <c r="C58" s="684">
        <v>15.424137999999999</v>
      </c>
      <c r="D58" s="684">
        <v>17</v>
      </c>
      <c r="E58" s="684">
        <v>425.15020600000003</v>
      </c>
      <c r="F58" s="684">
        <v>55.688299000000001</v>
      </c>
      <c r="G58" s="684">
        <v>612.95029699999998</v>
      </c>
      <c r="H58" s="624">
        <v>110.21685620292038</v>
      </c>
      <c r="I58" s="624">
        <v>30.527059194248331</v>
      </c>
      <c r="J58" s="625">
        <v>69.361285585607618</v>
      </c>
      <c r="K58" s="692"/>
    </row>
    <row r="59" spans="1:11" s="304" customFormat="1" ht="20.25" customHeight="1">
      <c r="A59" s="682">
        <v>45</v>
      </c>
      <c r="B59" s="683" t="s">
        <v>87</v>
      </c>
      <c r="C59" s="684">
        <v>1.3796459999999999</v>
      </c>
      <c r="D59" s="684">
        <v>2</v>
      </c>
      <c r="E59" s="684">
        <v>18.556581000000001</v>
      </c>
      <c r="F59" s="684">
        <v>1.844965</v>
      </c>
      <c r="G59" s="684">
        <v>20.95974</v>
      </c>
      <c r="H59" s="624">
        <v>144.96472283469819</v>
      </c>
      <c r="I59" s="624">
        <v>108.40314043897851</v>
      </c>
      <c r="J59" s="625">
        <v>88.534404529827199</v>
      </c>
      <c r="K59" s="692"/>
    </row>
    <row r="60" spans="1:11" s="304" customFormat="1" ht="20.25" customHeight="1">
      <c r="A60" s="682">
        <v>46</v>
      </c>
      <c r="B60" s="683" t="s">
        <v>88</v>
      </c>
      <c r="C60" s="684">
        <v>2.9348369999999999</v>
      </c>
      <c r="D60" s="684">
        <v>3</v>
      </c>
      <c r="E60" s="684">
        <v>33.846107000000003</v>
      </c>
      <c r="F60" s="684">
        <v>4.0803919999999998</v>
      </c>
      <c r="G60" s="684">
        <v>47.746667000000002</v>
      </c>
      <c r="H60" s="624">
        <v>102.2203277388148</v>
      </c>
      <c r="I60" s="624">
        <v>73.522347852853358</v>
      </c>
      <c r="J60" s="625">
        <v>70.886847452619051</v>
      </c>
      <c r="K60" s="692"/>
    </row>
    <row r="61" spans="1:11" s="304" customFormat="1" ht="20.25" customHeight="1">
      <c r="A61" s="682">
        <v>47</v>
      </c>
      <c r="B61" s="683" t="s">
        <v>89</v>
      </c>
      <c r="C61" s="684">
        <v>2.2669959999999998</v>
      </c>
      <c r="D61" s="684">
        <v>2.5</v>
      </c>
      <c r="E61" s="684">
        <v>27.823041</v>
      </c>
      <c r="F61" s="684">
        <v>1.8016589999999999</v>
      </c>
      <c r="G61" s="684">
        <v>35.855212000000002</v>
      </c>
      <c r="H61" s="624">
        <v>110.27809488856619</v>
      </c>
      <c r="I61" s="624">
        <v>138.76099750285709</v>
      </c>
      <c r="J61" s="625">
        <v>77.59831680816724</v>
      </c>
      <c r="K61" s="692"/>
    </row>
    <row r="62" spans="1:11" s="304" customFormat="1" ht="20.25" customHeight="1">
      <c r="A62" s="682">
        <v>48</v>
      </c>
      <c r="B62" s="683" t="s">
        <v>90</v>
      </c>
      <c r="C62" s="684">
        <v>34.523860999999997</v>
      </c>
      <c r="D62" s="684">
        <v>36</v>
      </c>
      <c r="E62" s="684">
        <v>376.14070900000002</v>
      </c>
      <c r="F62" s="684">
        <v>52.248829999999998</v>
      </c>
      <c r="G62" s="684">
        <v>375.27032800000001</v>
      </c>
      <c r="H62" s="624">
        <v>104.27570659029128</v>
      </c>
      <c r="I62" s="624">
        <v>68.901064387470498</v>
      </c>
      <c r="J62" s="625">
        <v>100.23193440436357</v>
      </c>
      <c r="K62" s="692"/>
    </row>
    <row r="63" spans="1:11" s="304" customFormat="1" ht="20.25" customHeight="1">
      <c r="A63" s="682">
        <v>49</v>
      </c>
      <c r="B63" s="683" t="s">
        <v>91</v>
      </c>
      <c r="C63" s="684">
        <v>4.5548719999999996</v>
      </c>
      <c r="D63" s="684">
        <v>5</v>
      </c>
      <c r="E63" s="684">
        <v>67.652633000000009</v>
      </c>
      <c r="F63" s="684">
        <v>4.4757020000000001</v>
      </c>
      <c r="G63" s="684">
        <v>68.029972000000001</v>
      </c>
      <c r="H63" s="624">
        <v>109.77256880105524</v>
      </c>
      <c r="I63" s="624">
        <v>111.71431878172406</v>
      </c>
      <c r="J63" s="625">
        <v>99.445334182998053</v>
      </c>
      <c r="K63" s="692"/>
    </row>
    <row r="64" spans="1:11" s="304" customFormat="1" ht="20.25" customHeight="1">
      <c r="A64" s="682">
        <v>50</v>
      </c>
      <c r="B64" s="683" t="s">
        <v>92</v>
      </c>
      <c r="C64" s="684">
        <v>10.148877000000001</v>
      </c>
      <c r="D64" s="684">
        <v>10.5</v>
      </c>
      <c r="E64" s="684">
        <v>118.29248200000001</v>
      </c>
      <c r="F64" s="684">
        <v>10.871117999999999</v>
      </c>
      <c r="G64" s="684">
        <v>70.998384999999999</v>
      </c>
      <c r="H64" s="624">
        <v>103.4597226865593</v>
      </c>
      <c r="I64" s="624">
        <v>96.586202081515452</v>
      </c>
      <c r="J64" s="625">
        <v>166.61291943471673</v>
      </c>
      <c r="K64" s="692"/>
    </row>
    <row r="65" spans="1:11" s="304" customFormat="1" ht="20.25" customHeight="1">
      <c r="A65" s="682">
        <v>51</v>
      </c>
      <c r="B65" s="683" t="s">
        <v>93</v>
      </c>
      <c r="C65" s="684">
        <v>4.893046</v>
      </c>
      <c r="D65" s="684">
        <v>5</v>
      </c>
      <c r="E65" s="684">
        <v>67.216410999999994</v>
      </c>
      <c r="F65" s="684">
        <v>6.7720729999999998</v>
      </c>
      <c r="G65" s="684">
        <v>62.800072</v>
      </c>
      <c r="H65" s="624">
        <v>102.18583679777382</v>
      </c>
      <c r="I65" s="624">
        <v>73.832635885643882</v>
      </c>
      <c r="J65" s="625">
        <v>107.03237888007516</v>
      </c>
      <c r="K65" s="692"/>
    </row>
    <row r="66" spans="1:11" s="304" customFormat="1" ht="20.25" customHeight="1">
      <c r="A66" s="682">
        <v>52</v>
      </c>
      <c r="B66" s="683" t="s">
        <v>94</v>
      </c>
      <c r="C66" s="684">
        <v>21.948360999999998</v>
      </c>
      <c r="D66" s="684">
        <v>17</v>
      </c>
      <c r="E66" s="684">
        <v>148.85632899999999</v>
      </c>
      <c r="F66" s="684">
        <v>12.102596999999999</v>
      </c>
      <c r="G66" s="684">
        <v>102.60154</v>
      </c>
      <c r="H66" s="624">
        <v>77.454530659487517</v>
      </c>
      <c r="I66" s="624">
        <v>140.46571987813857</v>
      </c>
      <c r="J66" s="625">
        <v>145.08196368202658</v>
      </c>
      <c r="K66" s="692"/>
    </row>
    <row r="67" spans="1:11" s="304" customFormat="1" ht="20.25" customHeight="1">
      <c r="A67" s="682">
        <v>53</v>
      </c>
      <c r="B67" s="683" t="s">
        <v>95</v>
      </c>
      <c r="C67" s="684">
        <v>7.8626149999999999</v>
      </c>
      <c r="D67" s="684">
        <v>8.5</v>
      </c>
      <c r="E67" s="684">
        <v>67.747683999999992</v>
      </c>
      <c r="F67" s="684">
        <v>1.838627</v>
      </c>
      <c r="G67" s="684">
        <v>56.957287999999998</v>
      </c>
      <c r="H67" s="624">
        <v>108.10652689976554</v>
      </c>
      <c r="I67" s="624">
        <v>462.30148910029055</v>
      </c>
      <c r="J67" s="625">
        <v>118.94471520483908</v>
      </c>
      <c r="K67" s="692"/>
    </row>
    <row r="68" spans="1:11" s="304" customFormat="1" ht="20.25" customHeight="1">
      <c r="A68" s="682">
        <v>54</v>
      </c>
      <c r="B68" s="683" t="s">
        <v>539</v>
      </c>
      <c r="C68" s="684">
        <v>2.8313090000000001</v>
      </c>
      <c r="D68" s="684">
        <v>3</v>
      </c>
      <c r="E68" s="684">
        <v>37.393661999999999</v>
      </c>
      <c r="F68" s="684">
        <v>2.009538</v>
      </c>
      <c r="G68" s="684">
        <v>39.213825</v>
      </c>
      <c r="H68" s="624">
        <v>105.95805685638693</v>
      </c>
      <c r="I68" s="624">
        <v>149.28804531190752</v>
      </c>
      <c r="J68" s="625">
        <v>95.358364046353543</v>
      </c>
      <c r="K68" s="692"/>
    </row>
    <row r="69" spans="1:11" s="298" customFormat="1" ht="35.25" customHeight="1">
      <c r="A69" s="693"/>
      <c r="B69" s="694" t="s">
        <v>96</v>
      </c>
      <c r="C69" s="695">
        <v>452.04005799999999</v>
      </c>
      <c r="D69" s="695">
        <v>414</v>
      </c>
      <c r="E69" s="695">
        <v>3971.0179910000002</v>
      </c>
      <c r="F69" s="695">
        <v>432.10490100000004</v>
      </c>
      <c r="G69" s="695">
        <v>4038.7849879999994</v>
      </c>
      <c r="H69" s="635">
        <v>91.584803752060395</v>
      </c>
      <c r="I69" s="635">
        <v>95.810068120472437</v>
      </c>
      <c r="J69" s="636">
        <v>98.322094461543557</v>
      </c>
      <c r="K69" s="184"/>
    </row>
    <row r="70" spans="1:11" s="302" customFormat="1" ht="20.25" customHeight="1">
      <c r="A70" s="682">
        <v>55</v>
      </c>
      <c r="B70" s="683" t="s">
        <v>70</v>
      </c>
      <c r="C70" s="684">
        <v>68.190145000000001</v>
      </c>
      <c r="D70" s="684">
        <v>72</v>
      </c>
      <c r="E70" s="684">
        <v>798.563087</v>
      </c>
      <c r="F70" s="684">
        <v>69.112691999999996</v>
      </c>
      <c r="G70" s="684">
        <v>771.19176500000003</v>
      </c>
      <c r="H70" s="624">
        <v>105.58710499882351</v>
      </c>
      <c r="I70" s="624">
        <v>104.17768128609433</v>
      </c>
      <c r="J70" s="625">
        <v>103.5492238431773</v>
      </c>
      <c r="K70" s="686"/>
    </row>
    <row r="71" spans="1:11" s="323" customFormat="1" ht="20.25" customHeight="1">
      <c r="A71" s="682">
        <v>56</v>
      </c>
      <c r="B71" s="683" t="s">
        <v>97</v>
      </c>
      <c r="C71" s="684">
        <v>227.56164100000001</v>
      </c>
      <c r="D71" s="684">
        <v>200</v>
      </c>
      <c r="E71" s="684">
        <v>1895.024539</v>
      </c>
      <c r="F71" s="684">
        <v>240.98876100000001</v>
      </c>
      <c r="G71" s="684">
        <v>1993.1071030000001</v>
      </c>
      <c r="H71" s="696">
        <v>87.888274632366532</v>
      </c>
      <c r="I71" s="696">
        <v>82.991422160139663</v>
      </c>
      <c r="J71" s="697">
        <v>95.078911521996616</v>
      </c>
      <c r="K71" s="698"/>
    </row>
    <row r="72" spans="1:11" s="304" customFormat="1" ht="20.25" customHeight="1">
      <c r="A72" s="682">
        <v>57</v>
      </c>
      <c r="B72" s="683" t="s">
        <v>98</v>
      </c>
      <c r="C72" s="684">
        <v>52.069704000000002</v>
      </c>
      <c r="D72" s="684">
        <v>25</v>
      </c>
      <c r="E72" s="684">
        <v>150.98449599999998</v>
      </c>
      <c r="F72" s="684">
        <v>3.2110620000000001</v>
      </c>
      <c r="G72" s="684">
        <v>178.56825799999999</v>
      </c>
      <c r="H72" s="624">
        <v>48.012564081409025</v>
      </c>
      <c r="I72" s="624">
        <v>778.55862016990022</v>
      </c>
      <c r="J72" s="625">
        <v>84.552819012212126</v>
      </c>
      <c r="K72" s="692"/>
    </row>
    <row r="73" spans="1:11" s="304" customFormat="1" ht="20.25" customHeight="1">
      <c r="A73" s="682">
        <v>58</v>
      </c>
      <c r="B73" s="683" t="s">
        <v>99</v>
      </c>
      <c r="C73" s="684">
        <v>1.3695809999999999</v>
      </c>
      <c r="D73" s="684">
        <v>2</v>
      </c>
      <c r="E73" s="684">
        <v>39.329436999999999</v>
      </c>
      <c r="F73" s="684">
        <v>3.8069060000000001</v>
      </c>
      <c r="G73" s="684">
        <v>53.775868000000003</v>
      </c>
      <c r="H73" s="624">
        <v>146.03006320911288</v>
      </c>
      <c r="I73" s="624">
        <v>52.536101495545196</v>
      </c>
      <c r="J73" s="625">
        <v>73.135847849076086</v>
      </c>
      <c r="K73" s="692"/>
    </row>
    <row r="74" spans="1:11" s="304" customFormat="1" ht="20.25" customHeight="1">
      <c r="A74" s="682">
        <v>59</v>
      </c>
      <c r="B74" s="683" t="s">
        <v>100</v>
      </c>
      <c r="C74" s="684">
        <v>51.485844</v>
      </c>
      <c r="D74" s="684">
        <v>65</v>
      </c>
      <c r="E74" s="684">
        <v>640.626035</v>
      </c>
      <c r="F74" s="684">
        <v>68.176901000000001</v>
      </c>
      <c r="G74" s="684">
        <v>622.69738600000005</v>
      </c>
      <c r="H74" s="624">
        <v>126.24829457976838</v>
      </c>
      <c r="I74" s="624">
        <v>95.34020914209637</v>
      </c>
      <c r="J74" s="625">
        <v>102.87919130593555</v>
      </c>
      <c r="K74" s="692"/>
    </row>
    <row r="75" spans="1:11" s="304" customFormat="1" ht="20.25" customHeight="1">
      <c r="A75" s="682">
        <v>60</v>
      </c>
      <c r="B75" s="683" t="s">
        <v>101</v>
      </c>
      <c r="C75" s="684">
        <v>51.363143000000001</v>
      </c>
      <c r="D75" s="684">
        <v>50</v>
      </c>
      <c r="E75" s="684">
        <v>446.49039699999997</v>
      </c>
      <c r="F75" s="684">
        <v>46.808579000000002</v>
      </c>
      <c r="G75" s="684">
        <v>419.44460800000002</v>
      </c>
      <c r="H75" s="624">
        <v>97.346067782495311</v>
      </c>
      <c r="I75" s="624">
        <v>106.81802581531048</v>
      </c>
      <c r="J75" s="625">
        <v>106.44800016120364</v>
      </c>
      <c r="K75" s="692"/>
    </row>
    <row r="76" spans="1:11" s="304" customFormat="1" ht="20.25" customHeight="1">
      <c r="A76" s="682">
        <v>61</v>
      </c>
      <c r="B76" s="683" t="s">
        <v>102</v>
      </c>
      <c r="C76" s="684"/>
      <c r="D76" s="684"/>
      <c r="E76" s="684">
        <v>0</v>
      </c>
      <c r="F76" s="684"/>
      <c r="G76" s="684"/>
      <c r="H76" s="624"/>
      <c r="I76" s="624"/>
      <c r="J76" s="625"/>
      <c r="K76" s="692"/>
    </row>
    <row r="77" spans="1:11" s="304" customFormat="1" ht="20.25" customHeight="1">
      <c r="A77" s="678" t="s">
        <v>38</v>
      </c>
      <c r="B77" s="679" t="s">
        <v>103</v>
      </c>
      <c r="C77" s="680">
        <v>1790.3575149999999</v>
      </c>
      <c r="D77" s="680">
        <v>1922</v>
      </c>
      <c r="E77" s="680">
        <v>22612.498734000001</v>
      </c>
      <c r="F77" s="680">
        <v>1967.827358</v>
      </c>
      <c r="G77" s="680">
        <v>25163.288013000001</v>
      </c>
      <c r="H77" s="616">
        <v>107.3528601911669</v>
      </c>
      <c r="I77" s="616">
        <v>97.671169789682338</v>
      </c>
      <c r="J77" s="617">
        <v>89.863052564187171</v>
      </c>
      <c r="K77" s="692"/>
    </row>
    <row r="78" spans="1:11" s="324" customFormat="1" ht="20.25" customHeight="1">
      <c r="A78" s="678"/>
      <c r="B78" s="679" t="s">
        <v>104</v>
      </c>
      <c r="C78" s="680">
        <v>1264.706655</v>
      </c>
      <c r="D78" s="680">
        <v>1293</v>
      </c>
      <c r="E78" s="680">
        <v>14402.276138000001</v>
      </c>
      <c r="F78" s="680">
        <v>1084.367027</v>
      </c>
      <c r="G78" s="680">
        <v>15181.633202000001</v>
      </c>
      <c r="H78" s="616">
        <v>102.23714684256169</v>
      </c>
      <c r="I78" s="616">
        <v>119.2400698107911</v>
      </c>
      <c r="J78" s="617">
        <v>94.866447808149331</v>
      </c>
      <c r="K78" s="699"/>
    </row>
    <row r="79" spans="1:11" s="324" customFormat="1" ht="20.25" customHeight="1">
      <c r="A79" s="682">
        <v>62</v>
      </c>
      <c r="B79" s="683" t="s">
        <v>105</v>
      </c>
      <c r="C79" s="684">
        <v>44.286284000000002</v>
      </c>
      <c r="D79" s="684">
        <v>48</v>
      </c>
      <c r="E79" s="684">
        <v>594.82664299999999</v>
      </c>
      <c r="F79" s="684">
        <v>53.372059999999998</v>
      </c>
      <c r="G79" s="684">
        <v>711.75092500000005</v>
      </c>
      <c r="H79" s="624">
        <v>94.598714999999999</v>
      </c>
      <c r="I79" s="624">
        <v>89.93469616874448</v>
      </c>
      <c r="J79" s="625">
        <v>83.572303471189727</v>
      </c>
      <c r="K79" s="699"/>
    </row>
    <row r="80" spans="1:11" s="465" customFormat="1" ht="20.25" customHeight="1">
      <c r="A80" s="687">
        <v>63</v>
      </c>
      <c r="B80" s="688" t="s">
        <v>106</v>
      </c>
      <c r="C80" s="689">
        <v>1220.4203709999999</v>
      </c>
      <c r="D80" s="689">
        <v>1245</v>
      </c>
      <c r="E80" s="689">
        <v>13807.449495000001</v>
      </c>
      <c r="F80" s="689">
        <v>1030.9949670000001</v>
      </c>
      <c r="G80" s="689">
        <v>14469.882277000001</v>
      </c>
      <c r="H80" s="630">
        <v>1460.8785330000001</v>
      </c>
      <c r="I80" s="630">
        <v>120.75713653799048</v>
      </c>
      <c r="J80" s="631">
        <v>95.421989140485664</v>
      </c>
      <c r="K80" s="700">
        <f>J80-100</f>
        <v>-4.5780108595143361</v>
      </c>
    </row>
    <row r="81" spans="1:11" s="324" customFormat="1" ht="20.25" hidden="1" customHeight="1">
      <c r="A81" s="678"/>
      <c r="B81" s="679" t="s">
        <v>473</v>
      </c>
      <c r="C81" s="680"/>
      <c r="D81" s="680"/>
      <c r="E81" s="680"/>
      <c r="F81" s="680"/>
      <c r="G81" s="680"/>
      <c r="H81" s="616"/>
      <c r="I81" s="616"/>
      <c r="J81" s="617"/>
      <c r="K81" s="699"/>
    </row>
    <row r="82" spans="1:11" s="324" customFormat="1" ht="20.25" hidden="1" customHeight="1">
      <c r="A82" s="682"/>
      <c r="B82" s="683" t="s">
        <v>474</v>
      </c>
      <c r="C82" s="684"/>
      <c r="D82" s="684"/>
      <c r="E82" s="684"/>
      <c r="F82" s="684"/>
      <c r="G82" s="684"/>
      <c r="H82" s="624"/>
      <c r="I82" s="624"/>
      <c r="J82" s="625"/>
      <c r="K82" s="699"/>
    </row>
    <row r="83" spans="1:11" s="325" customFormat="1" ht="34.5" customHeight="1">
      <c r="A83" s="693"/>
      <c r="B83" s="633" t="s">
        <v>107</v>
      </c>
      <c r="C83" s="695">
        <v>525.65085999999997</v>
      </c>
      <c r="D83" s="695">
        <v>629</v>
      </c>
      <c r="E83" s="695">
        <v>8210.2225959999996</v>
      </c>
      <c r="F83" s="695">
        <v>883.460331</v>
      </c>
      <c r="G83" s="695">
        <v>9981.6548110000003</v>
      </c>
      <c r="H83" s="635">
        <v>119.66117586110295</v>
      </c>
      <c r="I83" s="635">
        <v>71.197311065232199</v>
      </c>
      <c r="J83" s="636">
        <v>82.253120864810469</v>
      </c>
      <c r="K83" s="701"/>
    </row>
    <row r="84" spans="1:11" s="304" customFormat="1" ht="20.25" customHeight="1">
      <c r="A84" s="682">
        <v>64</v>
      </c>
      <c r="B84" s="683" t="s">
        <v>108</v>
      </c>
      <c r="C84" s="684">
        <v>135.897773</v>
      </c>
      <c r="D84" s="684">
        <v>225</v>
      </c>
      <c r="E84" s="684">
        <v>2586.056024</v>
      </c>
      <c r="F84" s="684">
        <v>317.93424299999998</v>
      </c>
      <c r="G84" s="684">
        <v>4043.4009129999999</v>
      </c>
      <c r="H84" s="624">
        <v>165.5656270393776</v>
      </c>
      <c r="I84" s="624">
        <v>70.769350881150601</v>
      </c>
      <c r="J84" s="625">
        <v>63.957447694230162</v>
      </c>
      <c r="K84" s="692"/>
    </row>
    <row r="85" spans="1:11" s="323" customFormat="1" ht="20.25" customHeight="1">
      <c r="A85" s="682">
        <v>65</v>
      </c>
      <c r="B85" s="683" t="s">
        <v>109</v>
      </c>
      <c r="C85" s="684">
        <v>293.73282</v>
      </c>
      <c r="D85" s="684">
        <v>300</v>
      </c>
      <c r="E85" s="684">
        <v>4364.6876560000001</v>
      </c>
      <c r="F85" s="684">
        <v>448.02619399999998</v>
      </c>
      <c r="G85" s="684">
        <v>4547.586851</v>
      </c>
      <c r="H85" s="624">
        <v>102.13363287085183</v>
      </c>
      <c r="I85" s="624">
        <v>66.960370625115729</v>
      </c>
      <c r="J85" s="625">
        <v>95.978104410259235</v>
      </c>
      <c r="K85" s="698"/>
    </row>
    <row r="86" spans="1:11" s="304" customFormat="1" ht="20.25" customHeight="1">
      <c r="A86" s="682">
        <v>66</v>
      </c>
      <c r="B86" s="683" t="s">
        <v>110</v>
      </c>
      <c r="C86" s="684">
        <v>22.147511000000002</v>
      </c>
      <c r="D86" s="684">
        <v>25</v>
      </c>
      <c r="E86" s="684">
        <v>380.02664499999997</v>
      </c>
      <c r="F86" s="684">
        <v>33.661014000000002</v>
      </c>
      <c r="G86" s="684">
        <v>432.43674900000002</v>
      </c>
      <c r="H86" s="624">
        <v>112.87950144826657</v>
      </c>
      <c r="I86" s="624">
        <v>74.269895731602148</v>
      </c>
      <c r="J86" s="625">
        <v>87.880284429758291</v>
      </c>
      <c r="K86" s="692"/>
    </row>
    <row r="87" spans="1:11" s="304" customFormat="1" ht="20.25" customHeight="1">
      <c r="A87" s="682">
        <v>67</v>
      </c>
      <c r="B87" s="683" t="s">
        <v>111</v>
      </c>
      <c r="C87" s="684"/>
      <c r="D87" s="684"/>
      <c r="E87" s="684">
        <v>0</v>
      </c>
      <c r="F87" s="684"/>
      <c r="G87" s="684"/>
      <c r="H87" s="624"/>
      <c r="I87" s="624"/>
      <c r="J87" s="625"/>
      <c r="K87" s="692"/>
    </row>
    <row r="88" spans="1:11" s="304" customFormat="1" ht="20.25" customHeight="1">
      <c r="A88" s="682">
        <v>68</v>
      </c>
      <c r="B88" s="683" t="s">
        <v>112</v>
      </c>
      <c r="C88" s="684">
        <v>70.183594999999997</v>
      </c>
      <c r="D88" s="684">
        <v>75</v>
      </c>
      <c r="E88" s="684">
        <v>832.63132700000006</v>
      </c>
      <c r="F88" s="684">
        <v>75.971029999999999</v>
      </c>
      <c r="G88" s="684">
        <v>888.81934000000001</v>
      </c>
      <c r="H88" s="624">
        <v>106.8625794959634</v>
      </c>
      <c r="I88" s="624">
        <v>98.721841733618717</v>
      </c>
      <c r="J88" s="625">
        <v>93.678353916106289</v>
      </c>
      <c r="K88" s="692"/>
    </row>
    <row r="89" spans="1:11" s="304" customFormat="1" ht="20.25" customHeight="1">
      <c r="A89" s="682">
        <v>69</v>
      </c>
      <c r="B89" s="683" t="s">
        <v>113</v>
      </c>
      <c r="C89" s="684"/>
      <c r="D89" s="684"/>
      <c r="E89" s="684">
        <v>0</v>
      </c>
      <c r="F89" s="684"/>
      <c r="G89" s="684"/>
      <c r="H89" s="624"/>
      <c r="I89" s="624"/>
      <c r="J89" s="625"/>
      <c r="K89" s="692"/>
    </row>
    <row r="90" spans="1:11" s="304" customFormat="1" ht="20.25" customHeight="1">
      <c r="A90" s="682">
        <v>70</v>
      </c>
      <c r="B90" s="683" t="s">
        <v>114</v>
      </c>
      <c r="C90" s="684">
        <v>3.6891609999999999</v>
      </c>
      <c r="D90" s="684">
        <v>4</v>
      </c>
      <c r="E90" s="684">
        <v>46.820943999999997</v>
      </c>
      <c r="F90" s="684">
        <v>7.8678499999999998</v>
      </c>
      <c r="G90" s="684">
        <v>69.410957999999994</v>
      </c>
      <c r="H90" s="624">
        <v>108.42573690874428</v>
      </c>
      <c r="I90" s="624">
        <v>50.839810113309227</v>
      </c>
      <c r="J90" s="625">
        <v>67.454686333532521</v>
      </c>
      <c r="K90" s="692"/>
    </row>
    <row r="91" spans="1:11" s="304" customFormat="1" ht="20.25" customHeight="1">
      <c r="A91" s="678" t="s">
        <v>115</v>
      </c>
      <c r="B91" s="679" t="s">
        <v>116</v>
      </c>
      <c r="C91" s="680">
        <v>160.15223599999999</v>
      </c>
      <c r="D91" s="680">
        <v>194.8</v>
      </c>
      <c r="E91" s="680">
        <v>2624.4198980000001</v>
      </c>
      <c r="F91" s="680">
        <v>167.923474</v>
      </c>
      <c r="G91" s="680">
        <v>2404.8417319999999</v>
      </c>
      <c r="H91" s="616">
        <v>121.63426803482157</v>
      </c>
      <c r="I91" s="616">
        <v>116.00522271234099</v>
      </c>
      <c r="J91" s="617">
        <v>109.13067014257886</v>
      </c>
      <c r="K91" s="692"/>
    </row>
    <row r="92" spans="1:11" s="304" customFormat="1" ht="20.25" hidden="1" customHeight="1">
      <c r="A92" s="678"/>
      <c r="B92" s="679" t="s">
        <v>117</v>
      </c>
      <c r="C92" s="680"/>
      <c r="D92" s="680"/>
      <c r="E92" s="680"/>
      <c r="F92" s="680"/>
      <c r="G92" s="680"/>
      <c r="H92" s="616"/>
      <c r="I92" s="616"/>
      <c r="J92" s="617"/>
      <c r="K92" s="692"/>
    </row>
    <row r="93" spans="1:11" s="324" customFormat="1" ht="20.25" hidden="1" customHeight="1">
      <c r="A93" s="682">
        <v>71</v>
      </c>
      <c r="B93" s="683" t="s">
        <v>118</v>
      </c>
      <c r="C93" s="684"/>
      <c r="D93" s="684"/>
      <c r="E93" s="684"/>
      <c r="F93" s="684"/>
      <c r="G93" s="684"/>
      <c r="H93" s="624"/>
      <c r="I93" s="624"/>
      <c r="J93" s="625"/>
      <c r="K93" s="699"/>
    </row>
    <row r="94" spans="1:11" s="324" customFormat="1" ht="20.25" hidden="1" customHeight="1">
      <c r="A94" s="682">
        <v>72</v>
      </c>
      <c r="B94" s="683" t="s">
        <v>119</v>
      </c>
      <c r="C94" s="684"/>
      <c r="D94" s="684"/>
      <c r="E94" s="684"/>
      <c r="F94" s="684"/>
      <c r="G94" s="684"/>
      <c r="H94" s="624"/>
      <c r="I94" s="624"/>
      <c r="J94" s="625"/>
      <c r="K94" s="699"/>
    </row>
    <row r="95" spans="1:11" s="324" customFormat="1" ht="20.25" customHeight="1">
      <c r="A95" s="678"/>
      <c r="B95" s="637" t="s">
        <v>120</v>
      </c>
      <c r="C95" s="680">
        <v>160.15223599999999</v>
      </c>
      <c r="D95" s="680">
        <v>194.8</v>
      </c>
      <c r="E95" s="680">
        <v>2624.4198980000001</v>
      </c>
      <c r="F95" s="680">
        <v>167.923474</v>
      </c>
      <c r="G95" s="680">
        <v>2404.8417319999999</v>
      </c>
      <c r="H95" s="616">
        <v>121.63426803482157</v>
      </c>
      <c r="I95" s="616">
        <v>116.00522271234099</v>
      </c>
      <c r="J95" s="617">
        <v>109.13067014257886</v>
      </c>
      <c r="K95" s="699"/>
    </row>
    <row r="96" spans="1:11" s="304" customFormat="1" ht="20.25" customHeight="1">
      <c r="A96" s="682">
        <v>73</v>
      </c>
      <c r="B96" s="683" t="s">
        <v>121</v>
      </c>
      <c r="C96" s="684"/>
      <c r="D96" s="684"/>
      <c r="E96" s="684"/>
      <c r="F96" s="684"/>
      <c r="G96" s="684"/>
      <c r="H96" s="624"/>
      <c r="I96" s="624"/>
      <c r="J96" s="625"/>
      <c r="K96" s="692"/>
    </row>
    <row r="97" spans="1:11" s="304" customFormat="1" ht="20.25" customHeight="1">
      <c r="A97" s="682">
        <v>74</v>
      </c>
      <c r="B97" s="683" t="s">
        <v>122</v>
      </c>
      <c r="C97" s="684">
        <v>74.243015999999997</v>
      </c>
      <c r="D97" s="684">
        <v>85</v>
      </c>
      <c r="E97" s="684">
        <v>1048.556638</v>
      </c>
      <c r="F97" s="684">
        <v>27.021892000000001</v>
      </c>
      <c r="G97" s="684">
        <v>694.16500699999995</v>
      </c>
      <c r="H97" s="624">
        <v>114.48888337187164</v>
      </c>
      <c r="I97" s="624">
        <v>314.5597650971294</v>
      </c>
      <c r="J97" s="625">
        <v>151.05293805165837</v>
      </c>
      <c r="K97" s="692"/>
    </row>
    <row r="98" spans="1:11" s="324" customFormat="1" ht="20.25" customHeight="1">
      <c r="A98" s="682">
        <v>75</v>
      </c>
      <c r="B98" s="683" t="s">
        <v>123</v>
      </c>
      <c r="C98" s="684">
        <v>11.254358</v>
      </c>
      <c r="D98" s="684">
        <v>12</v>
      </c>
      <c r="E98" s="684">
        <v>281.880808</v>
      </c>
      <c r="F98" s="684">
        <v>7.2025610000000002</v>
      </c>
      <c r="G98" s="684">
        <v>203.29256599999999</v>
      </c>
      <c r="H98" s="624">
        <v>106.62536237073674</v>
      </c>
      <c r="I98" s="624">
        <v>166.60740533818458</v>
      </c>
      <c r="J98" s="625">
        <v>138.65770576185261</v>
      </c>
      <c r="K98" s="699"/>
    </row>
    <row r="99" spans="1:11" s="304" customFormat="1" ht="20.25" customHeight="1">
      <c r="A99" s="682">
        <v>76</v>
      </c>
      <c r="B99" s="683" t="s">
        <v>124</v>
      </c>
      <c r="C99" s="684">
        <v>38.553654999999999</v>
      </c>
      <c r="D99" s="684">
        <v>40</v>
      </c>
      <c r="E99" s="684">
        <v>399.81668400000001</v>
      </c>
      <c r="F99" s="684">
        <v>32.259065999999997</v>
      </c>
      <c r="G99" s="684">
        <v>399.38595800000002</v>
      </c>
      <c r="H99" s="624">
        <v>103.75151201617589</v>
      </c>
      <c r="I99" s="624">
        <v>123.99615041551422</v>
      </c>
      <c r="J99" s="625">
        <v>100.10784705655576</v>
      </c>
      <c r="K99" s="692"/>
    </row>
    <row r="100" spans="1:11" s="304" customFormat="1" ht="20.25" customHeight="1">
      <c r="A100" s="682">
        <v>77</v>
      </c>
      <c r="B100" s="683" t="s">
        <v>125</v>
      </c>
      <c r="C100" s="684">
        <v>10.619645</v>
      </c>
      <c r="D100" s="684">
        <v>25</v>
      </c>
      <c r="E100" s="684">
        <v>427.45752399999998</v>
      </c>
      <c r="F100" s="684">
        <v>12.590088</v>
      </c>
      <c r="G100" s="684">
        <v>310.02441099999999</v>
      </c>
      <c r="H100" s="624">
        <v>235.41276568096202</v>
      </c>
      <c r="I100" s="624">
        <v>198.56890595204737</v>
      </c>
      <c r="J100" s="625">
        <v>137.87866659312837</v>
      </c>
      <c r="K100" s="692"/>
    </row>
    <row r="101" spans="1:11" s="304" customFormat="1" ht="20.25" customHeight="1">
      <c r="A101" s="682">
        <v>78</v>
      </c>
      <c r="B101" s="683" t="s">
        <v>126</v>
      </c>
      <c r="C101" s="684"/>
      <c r="D101" s="684"/>
      <c r="E101" s="684"/>
      <c r="F101" s="684"/>
      <c r="G101" s="684"/>
      <c r="H101" s="624"/>
      <c r="I101" s="624"/>
      <c r="J101" s="625"/>
      <c r="K101" s="692"/>
    </row>
    <row r="102" spans="1:11" s="304" customFormat="1" ht="20.25" hidden="1" customHeight="1">
      <c r="A102" s="682"/>
      <c r="B102" s="683" t="s">
        <v>540</v>
      </c>
      <c r="C102" s="684"/>
      <c r="D102" s="684"/>
      <c r="E102" s="684"/>
      <c r="F102" s="684"/>
      <c r="G102" s="684"/>
      <c r="H102" s="624"/>
      <c r="I102" s="624"/>
      <c r="J102" s="625"/>
      <c r="K102" s="692"/>
    </row>
    <row r="103" spans="1:11" s="304" customFormat="1" ht="20.25" hidden="1" customHeight="1">
      <c r="A103" s="682"/>
      <c r="B103" s="683" t="s">
        <v>541</v>
      </c>
      <c r="C103" s="684"/>
      <c r="D103" s="684"/>
      <c r="E103" s="684"/>
      <c r="F103" s="684"/>
      <c r="G103" s="684"/>
      <c r="H103" s="624"/>
      <c r="I103" s="624"/>
      <c r="J103" s="625"/>
      <c r="K103" s="692"/>
    </row>
    <row r="104" spans="1:11" s="304" customFormat="1" ht="20.25" hidden="1" customHeight="1">
      <c r="A104" s="682"/>
      <c r="B104" s="683" t="s">
        <v>542</v>
      </c>
      <c r="C104" s="684"/>
      <c r="D104" s="684"/>
      <c r="E104" s="684"/>
      <c r="F104" s="684"/>
      <c r="G104" s="684"/>
      <c r="H104" s="624"/>
      <c r="I104" s="624"/>
      <c r="J104" s="625"/>
      <c r="K104" s="692"/>
    </row>
    <row r="105" spans="1:11" s="304" customFormat="1" ht="20.25" hidden="1" customHeight="1">
      <c r="A105" s="682"/>
      <c r="B105" s="683" t="s">
        <v>543</v>
      </c>
      <c r="C105" s="684"/>
      <c r="D105" s="684"/>
      <c r="E105" s="684"/>
      <c r="F105" s="684"/>
      <c r="G105" s="684"/>
      <c r="H105" s="624"/>
      <c r="I105" s="624"/>
      <c r="J105" s="625"/>
      <c r="K105" s="692"/>
    </row>
    <row r="106" spans="1:11" s="304" customFormat="1" ht="20.25" customHeight="1">
      <c r="A106" s="682">
        <v>79</v>
      </c>
      <c r="B106" s="683" t="s">
        <v>127</v>
      </c>
      <c r="C106" s="684">
        <v>14.813475</v>
      </c>
      <c r="D106" s="684">
        <v>16</v>
      </c>
      <c r="E106" s="684">
        <v>145.08679100000001</v>
      </c>
      <c r="F106" s="684">
        <v>20.460045999999998</v>
      </c>
      <c r="G106" s="684">
        <v>213.76625100000001</v>
      </c>
      <c r="H106" s="624">
        <v>108.00976813340557</v>
      </c>
      <c r="I106" s="624">
        <v>78.201192705040839</v>
      </c>
      <c r="J106" s="625">
        <v>67.871701132093108</v>
      </c>
      <c r="K106" s="692"/>
    </row>
    <row r="107" spans="1:11" s="304" customFormat="1" ht="20.25" customHeight="1">
      <c r="A107" s="682">
        <v>80</v>
      </c>
      <c r="B107" s="683" t="s">
        <v>128</v>
      </c>
      <c r="C107" s="684">
        <v>1.629022</v>
      </c>
      <c r="D107" s="684">
        <v>1.8</v>
      </c>
      <c r="E107" s="684">
        <v>13.303872</v>
      </c>
      <c r="F107" s="684">
        <v>1.865612</v>
      </c>
      <c r="G107" s="684">
        <v>14.19167</v>
      </c>
      <c r="H107" s="624">
        <v>110.49574529994071</v>
      </c>
      <c r="I107" s="624">
        <v>96.483084371241176</v>
      </c>
      <c r="J107" s="625">
        <v>93.744231651384226</v>
      </c>
      <c r="K107" s="692"/>
    </row>
    <row r="108" spans="1:11" s="304" customFormat="1" ht="20.25" customHeight="1">
      <c r="A108" s="682">
        <v>81</v>
      </c>
      <c r="B108" s="683" t="s">
        <v>573</v>
      </c>
      <c r="C108" s="684">
        <v>9.0390650000000008</v>
      </c>
      <c r="D108" s="684">
        <v>15</v>
      </c>
      <c r="E108" s="684">
        <v>308.31758100000002</v>
      </c>
      <c r="F108" s="684">
        <v>66.524208999999999</v>
      </c>
      <c r="G108" s="684">
        <v>570.01586899999995</v>
      </c>
      <c r="H108" s="624">
        <v>165.946367240417</v>
      </c>
      <c r="I108" s="624">
        <v>22.548182421830827</v>
      </c>
      <c r="J108" s="625">
        <v>54.089297819180551</v>
      </c>
      <c r="K108" s="692"/>
    </row>
    <row r="109" spans="1:11" s="324" customFormat="1" ht="20.25" customHeight="1">
      <c r="A109" s="678" t="s">
        <v>129</v>
      </c>
      <c r="B109" s="679" t="s">
        <v>130</v>
      </c>
      <c r="C109" s="680">
        <v>787.31533100000001</v>
      </c>
      <c r="D109" s="680">
        <v>830</v>
      </c>
      <c r="E109" s="680">
        <v>9242.6830160000009</v>
      </c>
      <c r="F109" s="680">
        <v>693.77693600000009</v>
      </c>
      <c r="G109" s="680">
        <v>10833.407552000001</v>
      </c>
      <c r="H109" s="616">
        <v>105.42154678301317</v>
      </c>
      <c r="I109" s="616">
        <v>119.63499461158219</v>
      </c>
      <c r="J109" s="617">
        <v>85.316489494514315</v>
      </c>
      <c r="K109" s="699"/>
    </row>
    <row r="110" spans="1:11" s="304" customFormat="1" ht="20.25" customHeight="1">
      <c r="A110" s="682">
        <v>82</v>
      </c>
      <c r="B110" s="683" t="s">
        <v>131</v>
      </c>
      <c r="C110" s="684">
        <v>54.052697999999999</v>
      </c>
      <c r="D110" s="684">
        <v>60</v>
      </c>
      <c r="E110" s="684">
        <v>676.31955500000004</v>
      </c>
      <c r="F110" s="684">
        <v>43.736020000000003</v>
      </c>
      <c r="G110" s="684">
        <v>714.59109699999999</v>
      </c>
      <c r="H110" s="624">
        <v>111.00278472686045</v>
      </c>
      <c r="I110" s="624">
        <v>137.18669417107455</v>
      </c>
      <c r="J110" s="625">
        <v>94.644273884649309</v>
      </c>
      <c r="K110" s="692"/>
    </row>
    <row r="111" spans="1:11" s="304" customFormat="1" ht="20.25" customHeight="1">
      <c r="A111" s="682">
        <v>83</v>
      </c>
      <c r="B111" s="683" t="s">
        <v>132</v>
      </c>
      <c r="C111" s="684">
        <v>733.26263300000005</v>
      </c>
      <c r="D111" s="684">
        <v>770</v>
      </c>
      <c r="E111" s="684">
        <v>8566.3634610000008</v>
      </c>
      <c r="F111" s="684">
        <v>650.04091600000004</v>
      </c>
      <c r="G111" s="684">
        <v>10118.816455</v>
      </c>
      <c r="H111" s="624">
        <v>105.01012397832086</v>
      </c>
      <c r="I111" s="624">
        <v>118.45408205042895</v>
      </c>
      <c r="J111" s="625">
        <v>84.657761103741663</v>
      </c>
      <c r="K111" s="692"/>
    </row>
    <row r="112" spans="1:11" s="324" customFormat="1" ht="20.25" customHeight="1">
      <c r="A112" s="678" t="s">
        <v>133</v>
      </c>
      <c r="B112" s="637" t="s">
        <v>134</v>
      </c>
      <c r="C112" s="680">
        <v>709.67841900000349</v>
      </c>
      <c r="D112" s="680">
        <v>585.98999999999796</v>
      </c>
      <c r="E112" s="680">
        <v>9627.7900439999066</v>
      </c>
      <c r="F112" s="680">
        <v>504.82608800000889</v>
      </c>
      <c r="G112" s="680">
        <v>7030.116701000079</v>
      </c>
      <c r="H112" s="616">
        <v>82.571201872773187</v>
      </c>
      <c r="I112" s="616">
        <v>116.07759858876146</v>
      </c>
      <c r="J112" s="617">
        <v>136.9506432607341</v>
      </c>
      <c r="K112" s="699"/>
    </row>
    <row r="113" spans="1:11" s="304" customFormat="1" ht="15.75" thickBot="1">
      <c r="A113" s="702"/>
      <c r="B113" s="703"/>
      <c r="C113" s="704"/>
      <c r="D113" s="704"/>
      <c r="E113" s="704"/>
      <c r="F113" s="704"/>
      <c r="G113" s="704"/>
      <c r="H113" s="704"/>
      <c r="I113" s="641"/>
      <c r="J113" s="642"/>
      <c r="K113" s="692"/>
    </row>
    <row r="114" spans="1:11" ht="21" customHeight="1">
      <c r="D114" s="609"/>
      <c r="E114" s="608"/>
      <c r="J114" s="262" t="s">
        <v>524</v>
      </c>
    </row>
    <row r="115" spans="1:11" ht="17.25" customHeight="1">
      <c r="B115" s="705"/>
      <c r="C115" s="706"/>
      <c r="D115" s="706"/>
      <c r="E115" s="706"/>
      <c r="F115" s="706"/>
      <c r="G115" s="706"/>
      <c r="H115" s="705"/>
      <c r="I115" s="705"/>
      <c r="J115" s="705"/>
    </row>
    <row r="116" spans="1:11" s="305" customFormat="1" ht="21" customHeight="1">
      <c r="A116" s="685"/>
      <c r="B116" s="707"/>
      <c r="C116" s="708"/>
      <c r="D116" s="708"/>
      <c r="E116" s="708"/>
      <c r="F116" s="708"/>
      <c r="G116" s="708"/>
      <c r="H116" s="707"/>
      <c r="I116" s="707"/>
      <c r="J116" s="668"/>
      <c r="K116" s="707"/>
    </row>
    <row r="117" spans="1:11" s="305" customFormat="1" ht="14.25">
      <c r="A117" s="685"/>
      <c r="B117" s="707"/>
      <c r="C117" s="708"/>
      <c r="D117" s="708"/>
      <c r="E117" s="708"/>
      <c r="F117" s="708"/>
      <c r="G117" s="708"/>
      <c r="H117" s="707"/>
      <c r="I117" s="707"/>
      <c r="J117" s="707"/>
      <c r="K117" s="707"/>
    </row>
    <row r="118" spans="1:11" s="305" customFormat="1" ht="14.25">
      <c r="A118" s="685"/>
      <c r="B118" s="707"/>
      <c r="C118" s="708"/>
      <c r="D118" s="708"/>
      <c r="E118" s="708"/>
      <c r="F118" s="708"/>
      <c r="G118" s="708"/>
      <c r="H118" s="707"/>
      <c r="I118" s="707"/>
      <c r="J118" s="707"/>
      <c r="K118" s="707"/>
    </row>
  </sheetData>
  <mergeCells count="6">
    <mergeCell ref="A4:A5"/>
    <mergeCell ref="B4:B5"/>
    <mergeCell ref="A2:J2"/>
    <mergeCell ref="C4:E4"/>
    <mergeCell ref="F4:G4"/>
    <mergeCell ref="H4:J4"/>
  </mergeCells>
  <phoneticPr fontId="2" type="noConversion"/>
  <pageMargins left="0.83" right="0.22" top="0.48" bottom="0.4" header="0.5" footer="0.36"/>
  <pageSetup paperSize="9" scale="9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5FDD7"/>
  </sheetPr>
  <dimension ref="A1:J116"/>
  <sheetViews>
    <sheetView tabSelected="1" workbookViewId="0">
      <selection activeCell="E12" sqref="E12"/>
    </sheetView>
  </sheetViews>
  <sheetFormatPr defaultRowHeight="15"/>
  <cols>
    <col min="1" max="1" width="3.75" style="294" customWidth="1"/>
    <col min="2" max="2" width="20.875" style="295" customWidth="1"/>
    <col min="3" max="3" width="7.875" style="295" customWidth="1"/>
    <col min="4" max="4" width="8.625" style="295" customWidth="1"/>
    <col min="5" max="5" width="7.875" style="295" customWidth="1"/>
    <col min="6" max="6" width="8.75" style="295" customWidth="1"/>
    <col min="7" max="10" width="8.25" style="295" customWidth="1"/>
    <col min="11" max="193" width="9" style="295"/>
    <col min="194" max="194" width="3.75" style="295" customWidth="1"/>
    <col min="195" max="195" width="18.125" style="295" customWidth="1"/>
    <col min="196" max="196" width="7.875" style="295" customWidth="1"/>
    <col min="197" max="197" width="9.125" style="295" customWidth="1"/>
    <col min="198" max="198" width="7.875" style="295" customWidth="1"/>
    <col min="199" max="199" width="8.875" style="295" bestFit="1" customWidth="1"/>
    <col min="200" max="200" width="7.875" style="295" customWidth="1"/>
    <col min="201" max="201" width="9.125" style="295" customWidth="1"/>
    <col min="202" max="202" width="7.125" style="295" customWidth="1"/>
    <col min="203" max="204" width="7.25" style="295" customWidth="1"/>
    <col min="205" max="205" width="9.125" style="295" bestFit="1" customWidth="1"/>
    <col min="206" max="206" width="14.625" style="295" bestFit="1" customWidth="1"/>
    <col min="207" max="210" width="9" style="295"/>
    <col min="211" max="211" width="15.5" style="295" customWidth="1"/>
    <col min="212" max="16384" width="9" style="295"/>
  </cols>
  <sheetData>
    <row r="1" spans="1:10" ht="21" customHeight="1">
      <c r="H1" s="312"/>
      <c r="I1" s="312"/>
      <c r="J1" s="313" t="s">
        <v>656</v>
      </c>
    </row>
    <row r="2" spans="1:10" ht="19.5" customHeight="1">
      <c r="A2" s="568" t="s">
        <v>582</v>
      </c>
      <c r="B2" s="568"/>
      <c r="C2" s="568"/>
      <c r="D2" s="568"/>
      <c r="E2" s="568"/>
      <c r="F2" s="568"/>
      <c r="G2" s="568"/>
      <c r="H2" s="568"/>
      <c r="I2" s="568"/>
      <c r="J2" s="568"/>
    </row>
    <row r="3" spans="1:10" ht="18" customHeight="1" thickBot="1">
      <c r="C3" s="297"/>
      <c r="D3" s="297"/>
      <c r="E3" s="297"/>
      <c r="J3" s="310" t="s">
        <v>32</v>
      </c>
    </row>
    <row r="4" spans="1:10" s="298" customFormat="1" ht="20.25" customHeight="1">
      <c r="A4" s="577" t="s">
        <v>1</v>
      </c>
      <c r="B4" s="566" t="s">
        <v>33</v>
      </c>
      <c r="C4" s="569" t="s">
        <v>583</v>
      </c>
      <c r="D4" s="570"/>
      <c r="E4" s="571" t="s">
        <v>584</v>
      </c>
      <c r="F4" s="570"/>
      <c r="G4" s="572" t="s">
        <v>585</v>
      </c>
      <c r="H4" s="573"/>
      <c r="I4" s="573"/>
      <c r="J4" s="574"/>
    </row>
    <row r="5" spans="1:10" s="298" customFormat="1" ht="20.25" customHeight="1">
      <c r="A5" s="578"/>
      <c r="B5" s="580"/>
      <c r="C5" s="581" t="s">
        <v>601</v>
      </c>
      <c r="D5" s="581" t="s">
        <v>602</v>
      </c>
      <c r="E5" s="581" t="s">
        <v>601</v>
      </c>
      <c r="F5" s="581" t="s">
        <v>602</v>
      </c>
      <c r="G5" s="575" t="s">
        <v>586</v>
      </c>
      <c r="H5" s="583"/>
      <c r="I5" s="575" t="s">
        <v>587</v>
      </c>
      <c r="J5" s="576"/>
    </row>
    <row r="6" spans="1:10" s="298" customFormat="1" ht="20.25" customHeight="1">
      <c r="A6" s="579"/>
      <c r="B6" s="567"/>
      <c r="C6" s="582"/>
      <c r="D6" s="582"/>
      <c r="E6" s="582"/>
      <c r="F6" s="582"/>
      <c r="G6" s="311" t="s">
        <v>606</v>
      </c>
      <c r="H6" s="311" t="s">
        <v>607</v>
      </c>
      <c r="I6" s="311" t="s">
        <v>606</v>
      </c>
      <c r="J6" s="331" t="s">
        <v>608</v>
      </c>
    </row>
    <row r="7" spans="1:10" s="299" customFormat="1" ht="18.75" customHeight="1">
      <c r="A7" s="314"/>
      <c r="B7" s="315" t="s">
        <v>39</v>
      </c>
      <c r="C7" s="332">
        <v>32910</v>
      </c>
      <c r="D7" s="332">
        <v>355500</v>
      </c>
      <c r="E7" s="332">
        <v>30630</v>
      </c>
      <c r="F7" s="332">
        <v>327500</v>
      </c>
      <c r="G7" s="361">
        <v>2280</v>
      </c>
      <c r="H7" s="361">
        <v>28000</v>
      </c>
      <c r="I7" s="338">
        <v>6.9279854147675488</v>
      </c>
      <c r="J7" s="316">
        <v>7.876230661040788</v>
      </c>
    </row>
    <row r="8" spans="1:10" s="299" customFormat="1" ht="18.75" customHeight="1">
      <c r="A8" s="317" t="s">
        <v>34</v>
      </c>
      <c r="B8" s="318" t="s">
        <v>40</v>
      </c>
      <c r="C8" s="332">
        <v>16320.5</v>
      </c>
      <c r="D8" s="332">
        <v>173498.34646100001</v>
      </c>
      <c r="E8" s="332">
        <v>25314.710000000003</v>
      </c>
      <c r="F8" s="332">
        <v>264408.51752400002</v>
      </c>
      <c r="G8" s="361">
        <v>-8994.2100000000028</v>
      </c>
      <c r="H8" s="361">
        <v>-90910.171063000016</v>
      </c>
      <c r="I8" s="338">
        <v>-55.109892466529843</v>
      </c>
      <c r="J8" s="316">
        <v>-52.398292500980894</v>
      </c>
    </row>
    <row r="9" spans="1:10" s="301" customFormat="1" ht="18.75" customHeight="1">
      <c r="A9" s="317"/>
      <c r="B9" s="318" t="s">
        <v>41</v>
      </c>
      <c r="C9" s="332">
        <v>3030.5</v>
      </c>
      <c r="D9" s="332">
        <v>32744.982231000002</v>
      </c>
      <c r="E9" s="332">
        <v>3708.01</v>
      </c>
      <c r="F9" s="332">
        <v>40985.315876000001</v>
      </c>
      <c r="G9" s="361">
        <v>-677.51000000000022</v>
      </c>
      <c r="H9" s="361">
        <v>-8240.3336449999988</v>
      </c>
      <c r="I9" s="338">
        <v>-22.356376835505699</v>
      </c>
      <c r="J9" s="316">
        <v>-25.165179772792158</v>
      </c>
    </row>
    <row r="10" spans="1:10" s="294" customFormat="1" ht="18.75" customHeight="1">
      <c r="A10" s="319">
        <v>1</v>
      </c>
      <c r="B10" s="320" t="s">
        <v>42</v>
      </c>
      <c r="C10" s="352">
        <v>2.5</v>
      </c>
      <c r="D10" s="352">
        <v>53.176850999999999</v>
      </c>
      <c r="E10" s="352">
        <v>13</v>
      </c>
      <c r="F10" s="352">
        <v>171.10497000000001</v>
      </c>
      <c r="G10" s="362">
        <v>-10.5</v>
      </c>
      <c r="H10" s="362">
        <v>-117.92811900000001</v>
      </c>
      <c r="I10" s="339">
        <v>-420</v>
      </c>
      <c r="J10" s="340">
        <v>-221.76589396013694</v>
      </c>
    </row>
    <row r="11" spans="1:10" s="294" customFormat="1" ht="18.75" customHeight="1">
      <c r="A11" s="319">
        <v>2</v>
      </c>
      <c r="B11" s="320" t="s">
        <v>169</v>
      </c>
      <c r="C11" s="352">
        <v>380</v>
      </c>
      <c r="D11" s="352">
        <v>4842.205637</v>
      </c>
      <c r="E11" s="352">
        <v>350</v>
      </c>
      <c r="F11" s="352">
        <v>3666.0832829999999</v>
      </c>
      <c r="G11" s="362">
        <v>30</v>
      </c>
      <c r="H11" s="362">
        <v>1176.1223540000001</v>
      </c>
      <c r="I11" s="341">
        <v>7.8947368421052628</v>
      </c>
      <c r="J11" s="340">
        <v>24.288979902321319</v>
      </c>
    </row>
    <row r="12" spans="1:10" s="294" customFormat="1" ht="18.75" customHeight="1">
      <c r="A12" s="319">
        <v>3</v>
      </c>
      <c r="B12" s="320" t="s">
        <v>43</v>
      </c>
      <c r="C12" s="352">
        <v>1</v>
      </c>
      <c r="D12" s="352">
        <v>15.366502000000001</v>
      </c>
      <c r="E12" s="434">
        <v>0.01</v>
      </c>
      <c r="F12" s="433">
        <v>0.37945400000000001</v>
      </c>
      <c r="G12" s="362">
        <v>0.99</v>
      </c>
      <c r="H12" s="362">
        <v>14.987048</v>
      </c>
      <c r="I12" s="341">
        <v>99</v>
      </c>
      <c r="J12" s="340">
        <v>97.530641651561297</v>
      </c>
    </row>
    <row r="13" spans="1:10" s="294" customFormat="1" ht="18.75" customHeight="1">
      <c r="A13" s="319">
        <v>4</v>
      </c>
      <c r="B13" s="320" t="s">
        <v>170</v>
      </c>
      <c r="C13" s="352">
        <v>485</v>
      </c>
      <c r="D13" s="352">
        <v>5163.9404910000003</v>
      </c>
      <c r="E13" s="352">
        <v>830</v>
      </c>
      <c r="F13" s="352">
        <v>8776.5610300000008</v>
      </c>
      <c r="G13" s="362">
        <v>-345</v>
      </c>
      <c r="H13" s="362">
        <v>-3612.6205390000005</v>
      </c>
      <c r="I13" s="341">
        <v>-71.134020618556704</v>
      </c>
      <c r="J13" s="340">
        <v>-69.958601290938077</v>
      </c>
    </row>
    <row r="14" spans="1:10" s="294" customFormat="1" ht="18.75" customHeight="1">
      <c r="A14" s="319">
        <v>5</v>
      </c>
      <c r="B14" s="320" t="s">
        <v>44</v>
      </c>
      <c r="C14" s="352">
        <v>55</v>
      </c>
      <c r="D14" s="352">
        <v>539.86957000000007</v>
      </c>
      <c r="E14" s="352">
        <v>110</v>
      </c>
      <c r="F14" s="352">
        <v>1087.0885370000001</v>
      </c>
      <c r="G14" s="362">
        <v>-55</v>
      </c>
      <c r="H14" s="362">
        <v>-547.21896700000002</v>
      </c>
      <c r="I14" s="341">
        <v>-100</v>
      </c>
      <c r="J14" s="340">
        <v>-101.36132825563773</v>
      </c>
    </row>
    <row r="15" spans="1:10" s="294" customFormat="1" ht="18.75" customHeight="1">
      <c r="A15" s="319">
        <v>6</v>
      </c>
      <c r="B15" s="320" t="s">
        <v>45</v>
      </c>
      <c r="C15" s="352">
        <v>450</v>
      </c>
      <c r="D15" s="352">
        <v>4902.6774640000003</v>
      </c>
      <c r="E15" s="352">
        <v>695</v>
      </c>
      <c r="F15" s="352">
        <v>7818.6641259999997</v>
      </c>
      <c r="G15" s="362">
        <v>-245</v>
      </c>
      <c r="H15" s="362">
        <v>-2915.9866619999993</v>
      </c>
      <c r="I15" s="341">
        <v>-54.444444444444443</v>
      </c>
      <c r="J15" s="340">
        <v>-59.477432146248141</v>
      </c>
    </row>
    <row r="16" spans="1:10" s="294" customFormat="1" ht="18.75" customHeight="1">
      <c r="A16" s="319">
        <v>7</v>
      </c>
      <c r="B16" s="320" t="s">
        <v>171</v>
      </c>
      <c r="C16" s="352">
        <v>52</v>
      </c>
      <c r="D16" s="352">
        <v>465.99696999999998</v>
      </c>
      <c r="E16" s="352">
        <v>15</v>
      </c>
      <c r="F16" s="352">
        <v>249.613709</v>
      </c>
      <c r="G16" s="362">
        <v>37</v>
      </c>
      <c r="H16" s="362">
        <v>216.38326099999998</v>
      </c>
      <c r="I16" s="341">
        <v>71.15384615384616</v>
      </c>
      <c r="J16" s="340">
        <v>46.434478104009983</v>
      </c>
    </row>
    <row r="17" spans="1:10" s="294" customFormat="1" ht="18.75" customHeight="1">
      <c r="A17" s="319">
        <v>8</v>
      </c>
      <c r="B17" s="320" t="s">
        <v>46</v>
      </c>
      <c r="C17" s="352">
        <v>500</v>
      </c>
      <c r="D17" s="352">
        <v>5194.7265369999996</v>
      </c>
      <c r="E17" s="352">
        <v>275</v>
      </c>
      <c r="F17" s="352">
        <v>2679.830958</v>
      </c>
      <c r="G17" s="362">
        <v>225</v>
      </c>
      <c r="H17" s="362">
        <v>2514.8955789999995</v>
      </c>
      <c r="I17" s="341">
        <v>45</v>
      </c>
      <c r="J17" s="340">
        <v>48.412472939381594</v>
      </c>
    </row>
    <row r="18" spans="1:10" s="294" customFormat="1" ht="18.75" customHeight="1">
      <c r="A18" s="319">
        <v>9</v>
      </c>
      <c r="B18" s="320" t="s">
        <v>47</v>
      </c>
      <c r="C18" s="352">
        <v>455</v>
      </c>
      <c r="D18" s="352">
        <v>4303.3558140000005</v>
      </c>
      <c r="E18" s="352">
        <v>370</v>
      </c>
      <c r="F18" s="352">
        <v>4705.5717549999999</v>
      </c>
      <c r="G18" s="362">
        <v>85</v>
      </c>
      <c r="H18" s="362">
        <v>-402.21594099999948</v>
      </c>
      <c r="I18" s="341">
        <v>18.681318681318682</v>
      </c>
      <c r="J18" s="340">
        <v>-9.3465648295100383</v>
      </c>
    </row>
    <row r="19" spans="1:10" s="294" customFormat="1" ht="18.75" customHeight="1">
      <c r="A19" s="319">
        <v>10</v>
      </c>
      <c r="B19" s="320" t="s">
        <v>48</v>
      </c>
      <c r="C19" s="352">
        <v>650</v>
      </c>
      <c r="D19" s="352">
        <v>7263.6663950000002</v>
      </c>
      <c r="E19" s="352">
        <v>1050</v>
      </c>
      <c r="F19" s="352">
        <v>11830.418054</v>
      </c>
      <c r="G19" s="362">
        <v>-400</v>
      </c>
      <c r="H19" s="362">
        <v>-4566.7516589999996</v>
      </c>
      <c r="I19" s="341">
        <v>-61.53846153846154</v>
      </c>
      <c r="J19" s="340">
        <v>-62.871164652379377</v>
      </c>
    </row>
    <row r="20" spans="1:10" s="301" customFormat="1" ht="18.75" customHeight="1">
      <c r="A20" s="317"/>
      <c r="B20" s="318" t="s">
        <v>49</v>
      </c>
      <c r="C20" s="332">
        <v>11745</v>
      </c>
      <c r="D20" s="332">
        <v>122829.79545599999</v>
      </c>
      <c r="E20" s="332">
        <v>20010</v>
      </c>
      <c r="F20" s="332">
        <v>206202.12749400001</v>
      </c>
      <c r="G20" s="361">
        <v>-8265</v>
      </c>
      <c r="H20" s="361">
        <v>-83372.332038000022</v>
      </c>
      <c r="I20" s="338">
        <v>-70.370370370370367</v>
      </c>
      <c r="J20" s="316">
        <v>-67.876309431668474</v>
      </c>
    </row>
    <row r="21" spans="1:10" s="302" customFormat="1" ht="18.75" customHeight="1">
      <c r="A21" s="319">
        <v>11</v>
      </c>
      <c r="B21" s="320" t="s">
        <v>50</v>
      </c>
      <c r="C21" s="352">
        <v>445</v>
      </c>
      <c r="D21" s="352">
        <v>4738.4281129999999</v>
      </c>
      <c r="E21" s="352">
        <v>1650</v>
      </c>
      <c r="F21" s="352">
        <v>18584.258257000001</v>
      </c>
      <c r="G21" s="362">
        <v>-1205</v>
      </c>
      <c r="H21" s="362">
        <v>-13845.830144000001</v>
      </c>
      <c r="I21" s="341">
        <v>-270.7865168539326</v>
      </c>
      <c r="J21" s="340">
        <v>-292.20302205310679</v>
      </c>
    </row>
    <row r="22" spans="1:10" s="302" customFormat="1" ht="18.75" customHeight="1">
      <c r="A22" s="319">
        <v>12</v>
      </c>
      <c r="B22" s="320" t="s">
        <v>51</v>
      </c>
      <c r="C22" s="352">
        <v>1990</v>
      </c>
      <c r="D22" s="352">
        <v>23487.741754999999</v>
      </c>
      <c r="E22" s="352">
        <v>4880</v>
      </c>
      <c r="F22" s="352">
        <v>52582.664835000003</v>
      </c>
      <c r="G22" s="362">
        <v>-2890</v>
      </c>
      <c r="H22" s="362">
        <v>-29094.923080000004</v>
      </c>
      <c r="I22" s="341">
        <v>-145.22613065326632</v>
      </c>
      <c r="J22" s="340">
        <v>-123.87279877090084</v>
      </c>
    </row>
    <row r="23" spans="1:10" s="302" customFormat="1" ht="18.75" customHeight="1">
      <c r="A23" s="319">
        <v>13</v>
      </c>
      <c r="B23" s="320" t="s">
        <v>52</v>
      </c>
      <c r="C23" s="352">
        <v>950</v>
      </c>
      <c r="D23" s="352">
        <v>9463.350531</v>
      </c>
      <c r="E23" s="352">
        <v>150</v>
      </c>
      <c r="F23" s="352">
        <v>1649.6234589999999</v>
      </c>
      <c r="G23" s="362">
        <v>800</v>
      </c>
      <c r="H23" s="362">
        <v>7813.7270719999997</v>
      </c>
      <c r="I23" s="341">
        <v>84.210526315789465</v>
      </c>
      <c r="J23" s="340">
        <v>82.568293823670885</v>
      </c>
    </row>
    <row r="24" spans="1:10" s="302" customFormat="1" ht="18.75" customHeight="1">
      <c r="A24" s="319">
        <v>14</v>
      </c>
      <c r="B24" s="320" t="s">
        <v>53</v>
      </c>
      <c r="C24" s="352">
        <v>2160</v>
      </c>
      <c r="D24" s="352">
        <v>23472.302705999999</v>
      </c>
      <c r="E24" s="352">
        <v>2080</v>
      </c>
      <c r="F24" s="352">
        <v>21835.567752999999</v>
      </c>
      <c r="G24" s="362">
        <v>80</v>
      </c>
      <c r="H24" s="362">
        <v>1636.7349529999992</v>
      </c>
      <c r="I24" s="341">
        <v>3.7037037037037033</v>
      </c>
      <c r="J24" s="340">
        <v>6.9730480792649985</v>
      </c>
    </row>
    <row r="25" spans="1:10" s="302" customFormat="1" ht="18.75" customHeight="1">
      <c r="A25" s="319">
        <v>15</v>
      </c>
      <c r="B25" s="320" t="s">
        <v>54</v>
      </c>
      <c r="C25" s="352">
        <v>6200</v>
      </c>
      <c r="D25" s="352">
        <v>61667.972350999997</v>
      </c>
      <c r="E25" s="352">
        <v>11250</v>
      </c>
      <c r="F25" s="352">
        <v>111550.01319</v>
      </c>
      <c r="G25" s="362">
        <v>-5050</v>
      </c>
      <c r="H25" s="362">
        <v>-49882.040839000001</v>
      </c>
      <c r="I25" s="341">
        <v>-81.451612903225808</v>
      </c>
      <c r="J25" s="340">
        <v>-80.888083290760449</v>
      </c>
    </row>
    <row r="26" spans="1:10" s="301" customFormat="1" ht="18.75" customHeight="1">
      <c r="A26" s="317"/>
      <c r="B26" s="318" t="s">
        <v>55</v>
      </c>
      <c r="C26" s="332">
        <v>892</v>
      </c>
      <c r="D26" s="332">
        <v>10063.561828000002</v>
      </c>
      <c r="E26" s="332">
        <v>561.70000000000005</v>
      </c>
      <c r="F26" s="332">
        <v>6366.6926700000004</v>
      </c>
      <c r="G26" s="361">
        <v>330.29999999999995</v>
      </c>
      <c r="H26" s="361">
        <v>3696.8691580000013</v>
      </c>
      <c r="I26" s="338">
        <v>37.029147982062774</v>
      </c>
      <c r="J26" s="316">
        <v>36.735195959288944</v>
      </c>
    </row>
    <row r="27" spans="1:10" s="302" customFormat="1" ht="18.75" customHeight="1">
      <c r="A27" s="319">
        <v>16</v>
      </c>
      <c r="B27" s="320" t="s">
        <v>56</v>
      </c>
      <c r="C27" s="352">
        <v>765</v>
      </c>
      <c r="D27" s="352">
        <v>8561.860326</v>
      </c>
      <c r="E27" s="352">
        <v>510</v>
      </c>
      <c r="F27" s="352">
        <v>5923.2295610000001</v>
      </c>
      <c r="G27" s="362">
        <v>255</v>
      </c>
      <c r="H27" s="362">
        <v>2638.6307649999999</v>
      </c>
      <c r="I27" s="341">
        <v>33.333333333333329</v>
      </c>
      <c r="J27" s="340">
        <v>30.818428058061265</v>
      </c>
    </row>
    <row r="28" spans="1:10" s="302" customFormat="1" ht="18.75" customHeight="1">
      <c r="A28" s="319">
        <v>17</v>
      </c>
      <c r="B28" s="320" t="s">
        <v>57</v>
      </c>
      <c r="C28" s="352"/>
      <c r="D28" s="352"/>
      <c r="E28" s="352"/>
      <c r="F28" s="352"/>
      <c r="G28" s="362"/>
      <c r="H28" s="362"/>
      <c r="I28" s="341"/>
      <c r="J28" s="340"/>
    </row>
    <row r="29" spans="1:10" s="302" customFormat="1" ht="18.75" customHeight="1">
      <c r="A29" s="319">
        <v>18</v>
      </c>
      <c r="B29" s="320" t="s">
        <v>58</v>
      </c>
      <c r="C29" s="352">
        <v>25</v>
      </c>
      <c r="D29" s="352">
        <v>383.70732700000002</v>
      </c>
      <c r="E29" s="352">
        <v>39</v>
      </c>
      <c r="F29" s="352">
        <v>307.14429200000001</v>
      </c>
      <c r="G29" s="362">
        <v>-14</v>
      </c>
      <c r="H29" s="362">
        <v>76.563035000000013</v>
      </c>
      <c r="I29" s="341">
        <v>-56.000000000000007</v>
      </c>
      <c r="J29" s="340">
        <v>19.953498307839197</v>
      </c>
    </row>
    <row r="30" spans="1:10" s="302" customFormat="1" ht="18.75" customHeight="1">
      <c r="A30" s="319">
        <v>19</v>
      </c>
      <c r="B30" s="320" t="s">
        <v>59</v>
      </c>
      <c r="C30" s="352"/>
      <c r="D30" s="352"/>
      <c r="E30" s="352">
        <v>1.7</v>
      </c>
      <c r="F30" s="352">
        <v>7.0622290000000003</v>
      </c>
      <c r="G30" s="362">
        <v>-1.7</v>
      </c>
      <c r="H30" s="362">
        <v>-7.0622290000000003</v>
      </c>
      <c r="I30" s="341"/>
      <c r="J30" s="340"/>
    </row>
    <row r="31" spans="1:10" s="302" customFormat="1" ht="18.75" customHeight="1">
      <c r="A31" s="319">
        <v>20</v>
      </c>
      <c r="B31" s="320" t="s">
        <v>538</v>
      </c>
      <c r="C31" s="352">
        <v>22</v>
      </c>
      <c r="D31" s="352">
        <v>188.07695100000001</v>
      </c>
      <c r="E31" s="352"/>
      <c r="F31" s="352"/>
      <c r="G31" s="362">
        <v>22</v>
      </c>
      <c r="H31" s="362">
        <v>188.07695100000001</v>
      </c>
      <c r="I31" s="341"/>
      <c r="J31" s="340"/>
    </row>
    <row r="32" spans="1:10" s="302" customFormat="1" ht="18.75" customHeight="1">
      <c r="A32" s="319">
        <v>21</v>
      </c>
      <c r="B32" s="320" t="s">
        <v>471</v>
      </c>
      <c r="C32" s="352">
        <v>80</v>
      </c>
      <c r="D32" s="352">
        <v>929.91722400000003</v>
      </c>
      <c r="E32" s="352">
        <v>11</v>
      </c>
      <c r="F32" s="352">
        <v>129.25658799999999</v>
      </c>
      <c r="G32" s="362">
        <v>69</v>
      </c>
      <c r="H32" s="362">
        <v>800.66063600000007</v>
      </c>
      <c r="I32" s="341">
        <v>86.25</v>
      </c>
      <c r="J32" s="340">
        <v>86.100204979104674</v>
      </c>
    </row>
    <row r="33" spans="1:10" s="301" customFormat="1" ht="18.75" customHeight="1">
      <c r="A33" s="317"/>
      <c r="B33" s="318" t="s">
        <v>60</v>
      </c>
      <c r="C33" s="332">
        <v>653</v>
      </c>
      <c r="D33" s="332">
        <v>7860.0069460000004</v>
      </c>
      <c r="E33" s="332">
        <v>1035</v>
      </c>
      <c r="F33" s="332">
        <v>10854.381484000001</v>
      </c>
      <c r="G33" s="361">
        <v>-382</v>
      </c>
      <c r="H33" s="361">
        <v>-2994.3745380000009</v>
      </c>
      <c r="I33" s="338">
        <v>-58.499234303215928</v>
      </c>
      <c r="J33" s="316">
        <v>-38.096334501636214</v>
      </c>
    </row>
    <row r="34" spans="1:10" s="302" customFormat="1" ht="18.75" customHeight="1">
      <c r="A34" s="319">
        <v>22</v>
      </c>
      <c r="B34" s="320" t="s">
        <v>61</v>
      </c>
      <c r="C34" s="352">
        <v>110</v>
      </c>
      <c r="D34" s="352">
        <v>1149.6769730000001</v>
      </c>
      <c r="E34" s="352">
        <v>140</v>
      </c>
      <c r="F34" s="352">
        <v>1573.9206240000001</v>
      </c>
      <c r="G34" s="362">
        <v>-30</v>
      </c>
      <c r="H34" s="362">
        <v>-424.243651</v>
      </c>
      <c r="I34" s="341">
        <v>-27.27272727272727</v>
      </c>
      <c r="J34" s="340">
        <v>-36.901117528079773</v>
      </c>
    </row>
    <row r="35" spans="1:10" s="346" customFormat="1" ht="33.75" customHeight="1">
      <c r="A35" s="342">
        <v>23</v>
      </c>
      <c r="B35" s="343" t="s">
        <v>172</v>
      </c>
      <c r="C35" s="353">
        <v>325</v>
      </c>
      <c r="D35" s="353">
        <v>3949.7462810000002</v>
      </c>
      <c r="E35" s="353">
        <v>55</v>
      </c>
      <c r="F35" s="353">
        <v>691.79420500000003</v>
      </c>
      <c r="G35" s="363">
        <v>270</v>
      </c>
      <c r="H35" s="363">
        <v>3257.952076</v>
      </c>
      <c r="I35" s="344">
        <v>83.07692307692308</v>
      </c>
      <c r="J35" s="345">
        <v>82.485097629489985</v>
      </c>
    </row>
    <row r="36" spans="1:10" s="302" customFormat="1" ht="18.75" customHeight="1">
      <c r="A36" s="319">
        <v>24</v>
      </c>
      <c r="B36" s="320" t="s">
        <v>62</v>
      </c>
      <c r="C36" s="352">
        <v>7</v>
      </c>
      <c r="D36" s="352">
        <v>71.087256999999994</v>
      </c>
      <c r="E36" s="352">
        <v>590</v>
      </c>
      <c r="F36" s="352">
        <v>5774.4388600000002</v>
      </c>
      <c r="G36" s="362">
        <v>-583</v>
      </c>
      <c r="H36" s="362">
        <v>-5703.3516030000001</v>
      </c>
      <c r="I36" s="339">
        <v>-8328.5714285714294</v>
      </c>
      <c r="J36" s="347">
        <v>-8023.0295044300274</v>
      </c>
    </row>
    <row r="37" spans="1:10" s="302" customFormat="1" ht="18.75" customHeight="1">
      <c r="A37" s="319">
        <v>25</v>
      </c>
      <c r="B37" s="320" t="s">
        <v>63</v>
      </c>
      <c r="C37" s="352">
        <v>26</v>
      </c>
      <c r="D37" s="352">
        <v>276.60583399999996</v>
      </c>
      <c r="E37" s="352"/>
      <c r="F37" s="352"/>
      <c r="G37" s="362">
        <v>26</v>
      </c>
      <c r="H37" s="362">
        <v>276.60583399999996</v>
      </c>
      <c r="I37" s="341"/>
      <c r="J37" s="340"/>
    </row>
    <row r="38" spans="1:10" s="302" customFormat="1" ht="18.75" customHeight="1">
      <c r="A38" s="319">
        <v>26</v>
      </c>
      <c r="B38" s="320" t="s">
        <v>64</v>
      </c>
      <c r="C38" s="352">
        <v>135</v>
      </c>
      <c r="D38" s="352">
        <v>1769.2530119999999</v>
      </c>
      <c r="E38" s="352">
        <v>58</v>
      </c>
      <c r="F38" s="352">
        <v>481.92361099999999</v>
      </c>
      <c r="G38" s="362">
        <v>77</v>
      </c>
      <c r="H38" s="362">
        <v>1287.329401</v>
      </c>
      <c r="I38" s="341">
        <v>57.037037037037038</v>
      </c>
      <c r="J38" s="340">
        <v>72.761181824682978</v>
      </c>
    </row>
    <row r="39" spans="1:10" s="302" customFormat="1" ht="18.75" customHeight="1">
      <c r="A39" s="319">
        <v>27</v>
      </c>
      <c r="B39" s="320" t="s">
        <v>65</v>
      </c>
      <c r="C39" s="352">
        <v>50</v>
      </c>
      <c r="D39" s="352">
        <v>643.63758900000005</v>
      </c>
      <c r="E39" s="352">
        <v>170</v>
      </c>
      <c r="F39" s="352">
        <v>2069.498834</v>
      </c>
      <c r="G39" s="362">
        <v>-120</v>
      </c>
      <c r="H39" s="362">
        <v>-1425.8612450000001</v>
      </c>
      <c r="I39" s="341">
        <v>-240</v>
      </c>
      <c r="J39" s="340">
        <v>-221.53169258111802</v>
      </c>
    </row>
    <row r="40" spans="1:10" s="302" customFormat="1" ht="18.75" customHeight="1">
      <c r="A40" s="319">
        <v>28</v>
      </c>
      <c r="B40" s="320" t="s">
        <v>66</v>
      </c>
      <c r="C40" s="352"/>
      <c r="D40" s="352"/>
      <c r="E40" s="352">
        <v>22</v>
      </c>
      <c r="F40" s="352">
        <v>262.80534999999998</v>
      </c>
      <c r="G40" s="362">
        <v>-22</v>
      </c>
      <c r="H40" s="362">
        <v>-262.80534999999998</v>
      </c>
      <c r="I40" s="341"/>
      <c r="J40" s="340"/>
    </row>
    <row r="41" spans="1:10" s="299" customFormat="1" ht="18.75" customHeight="1">
      <c r="A41" s="317" t="s">
        <v>35</v>
      </c>
      <c r="B41" s="318" t="s">
        <v>67</v>
      </c>
      <c r="C41" s="332">
        <v>4880.0999999999995</v>
      </c>
      <c r="D41" s="332">
        <v>52719.830700000013</v>
      </c>
      <c r="E41" s="332">
        <v>1782.5</v>
      </c>
      <c r="F41" s="332">
        <v>18984.090784</v>
      </c>
      <c r="G41" s="361">
        <v>3097.5999999999995</v>
      </c>
      <c r="H41" s="361">
        <v>33735.739916000013</v>
      </c>
      <c r="I41" s="338">
        <v>63.474109137107838</v>
      </c>
      <c r="J41" s="316">
        <v>63.990607458456815</v>
      </c>
    </row>
    <row r="42" spans="1:10" s="301" customFormat="1" ht="18.75" customHeight="1">
      <c r="A42" s="317"/>
      <c r="B42" s="318" t="s">
        <v>68</v>
      </c>
      <c r="C42" s="332">
        <v>4003.2999999999997</v>
      </c>
      <c r="D42" s="332">
        <v>44053.92087300001</v>
      </c>
      <c r="E42" s="332">
        <v>1368.5</v>
      </c>
      <c r="F42" s="332">
        <v>15013.072793000001</v>
      </c>
      <c r="G42" s="361">
        <v>2634.7999999999997</v>
      </c>
      <c r="H42" s="361">
        <v>29040.848080000011</v>
      </c>
      <c r="I42" s="338">
        <v>65.815702045812202</v>
      </c>
      <c r="J42" s="316">
        <v>65.921142782545644</v>
      </c>
    </row>
    <row r="43" spans="1:10" s="299" customFormat="1" ht="18.75" customHeight="1">
      <c r="A43" s="319">
        <v>29</v>
      </c>
      <c r="B43" s="320" t="s">
        <v>69</v>
      </c>
      <c r="C43" s="352">
        <v>20</v>
      </c>
      <c r="D43" s="352">
        <v>375.02094299999999</v>
      </c>
      <c r="E43" s="352">
        <v>295</v>
      </c>
      <c r="F43" s="352">
        <v>3106.252653</v>
      </c>
      <c r="G43" s="362">
        <v>-275</v>
      </c>
      <c r="H43" s="362">
        <v>-2731.23171</v>
      </c>
      <c r="I43" s="341">
        <v>-1375</v>
      </c>
      <c r="J43" s="340">
        <v>-728.28778258391833</v>
      </c>
    </row>
    <row r="44" spans="1:10" s="302" customFormat="1" ht="18.75" customHeight="1">
      <c r="A44" s="319">
        <v>30</v>
      </c>
      <c r="B44" s="320" t="s">
        <v>71</v>
      </c>
      <c r="C44" s="352">
        <v>215</v>
      </c>
      <c r="D44" s="352">
        <v>2647.6102139999998</v>
      </c>
      <c r="E44" s="352">
        <v>33</v>
      </c>
      <c r="F44" s="352">
        <v>395.33589000000001</v>
      </c>
      <c r="G44" s="362">
        <v>182</v>
      </c>
      <c r="H44" s="362">
        <v>2252.274324</v>
      </c>
      <c r="I44" s="341">
        <v>84.651162790697683</v>
      </c>
      <c r="J44" s="340">
        <v>85.068198939951671</v>
      </c>
    </row>
    <row r="45" spans="1:10" s="304" customFormat="1" ht="18.75" customHeight="1">
      <c r="A45" s="319">
        <v>31</v>
      </c>
      <c r="B45" s="320" t="s">
        <v>72</v>
      </c>
      <c r="C45" s="352">
        <v>270</v>
      </c>
      <c r="D45" s="352">
        <v>3231.3120979999999</v>
      </c>
      <c r="E45" s="352">
        <v>50</v>
      </c>
      <c r="F45" s="352">
        <v>596.40844500000003</v>
      </c>
      <c r="G45" s="362">
        <v>220</v>
      </c>
      <c r="H45" s="362">
        <v>2634.9036529999998</v>
      </c>
      <c r="I45" s="341">
        <v>81.481481481481481</v>
      </c>
      <c r="J45" s="340">
        <v>81.542839969895098</v>
      </c>
    </row>
    <row r="46" spans="1:10" s="304" customFormat="1" ht="18.75" customHeight="1">
      <c r="A46" s="319">
        <v>32</v>
      </c>
      <c r="B46" s="320" t="s">
        <v>73</v>
      </c>
      <c r="C46" s="352">
        <v>50</v>
      </c>
      <c r="D46" s="352">
        <v>560.44362599999999</v>
      </c>
      <c r="E46" s="352">
        <v>8</v>
      </c>
      <c r="F46" s="352">
        <v>118.905829</v>
      </c>
      <c r="G46" s="362">
        <v>42</v>
      </c>
      <c r="H46" s="362">
        <v>441.53779700000001</v>
      </c>
      <c r="I46" s="341">
        <v>84</v>
      </c>
      <c r="J46" s="340">
        <v>78.78362363603722</v>
      </c>
    </row>
    <row r="47" spans="1:10" s="304" customFormat="1" ht="18.75" customHeight="1">
      <c r="A47" s="319">
        <v>33</v>
      </c>
      <c r="B47" s="320" t="s">
        <v>74</v>
      </c>
      <c r="C47" s="352">
        <v>38</v>
      </c>
      <c r="D47" s="352">
        <v>352.412623</v>
      </c>
      <c r="E47" s="352">
        <v>17.5</v>
      </c>
      <c r="F47" s="352">
        <v>213.29618300000001</v>
      </c>
      <c r="G47" s="362">
        <v>20.5</v>
      </c>
      <c r="H47" s="362">
        <v>139.11643999999998</v>
      </c>
      <c r="I47" s="341">
        <v>53.94736842105263</v>
      </c>
      <c r="J47" s="340">
        <v>39.475441831718946</v>
      </c>
    </row>
    <row r="48" spans="1:10" s="304" customFormat="1" ht="18.75" customHeight="1">
      <c r="A48" s="319">
        <v>34</v>
      </c>
      <c r="B48" s="320" t="s">
        <v>75</v>
      </c>
      <c r="C48" s="352">
        <v>670</v>
      </c>
      <c r="D48" s="352">
        <v>7499.8478459999997</v>
      </c>
      <c r="E48" s="352">
        <v>330</v>
      </c>
      <c r="F48" s="352">
        <v>3695.5422400000002</v>
      </c>
      <c r="G48" s="362">
        <v>340</v>
      </c>
      <c r="H48" s="362">
        <v>3804.3056059999994</v>
      </c>
      <c r="I48" s="341">
        <v>50.746268656716417</v>
      </c>
      <c r="J48" s="340">
        <v>50.725103816992821</v>
      </c>
    </row>
    <row r="49" spans="1:10" s="304" customFormat="1" ht="18.75" customHeight="1">
      <c r="A49" s="319">
        <v>35</v>
      </c>
      <c r="B49" s="320" t="s">
        <v>76</v>
      </c>
      <c r="C49" s="352">
        <v>980</v>
      </c>
      <c r="D49" s="352">
        <v>10258.097245000001</v>
      </c>
      <c r="E49" s="352">
        <v>75</v>
      </c>
      <c r="F49" s="352">
        <v>702.22958700000004</v>
      </c>
      <c r="G49" s="362">
        <v>905</v>
      </c>
      <c r="H49" s="362">
        <v>9555.867658000001</v>
      </c>
      <c r="I49" s="341">
        <v>92.346938775510196</v>
      </c>
      <c r="J49" s="340">
        <v>93.15438750259186</v>
      </c>
    </row>
    <row r="50" spans="1:10" s="304" customFormat="1" ht="18.75" customHeight="1">
      <c r="A50" s="319">
        <v>36</v>
      </c>
      <c r="B50" s="320" t="s">
        <v>77</v>
      </c>
      <c r="C50" s="352">
        <v>400</v>
      </c>
      <c r="D50" s="352">
        <v>4511.6015690000004</v>
      </c>
      <c r="E50" s="352">
        <v>145</v>
      </c>
      <c r="F50" s="352">
        <v>1626.4458480000001</v>
      </c>
      <c r="G50" s="362">
        <v>255</v>
      </c>
      <c r="H50" s="362">
        <v>2885.1557210000001</v>
      </c>
      <c r="I50" s="341">
        <v>63.749999999999993</v>
      </c>
      <c r="J50" s="340">
        <v>63.949701162097448</v>
      </c>
    </row>
    <row r="51" spans="1:10" s="304" customFormat="1" ht="18.75" customHeight="1">
      <c r="A51" s="319">
        <v>37</v>
      </c>
      <c r="B51" s="320" t="s">
        <v>78</v>
      </c>
      <c r="C51" s="352">
        <v>17</v>
      </c>
      <c r="D51" s="352">
        <v>203.98381699999999</v>
      </c>
      <c r="E51" s="352">
        <v>15</v>
      </c>
      <c r="F51" s="352">
        <v>177.453643</v>
      </c>
      <c r="G51" s="362">
        <v>2</v>
      </c>
      <c r="H51" s="362">
        <v>26.530173999999988</v>
      </c>
      <c r="I51" s="341">
        <v>11.76470588235294</v>
      </c>
      <c r="J51" s="340">
        <v>13.006019001987784</v>
      </c>
    </row>
    <row r="52" spans="1:10" s="304" customFormat="1" ht="18.75" customHeight="1">
      <c r="A52" s="319">
        <v>38</v>
      </c>
      <c r="B52" s="320" t="s">
        <v>79</v>
      </c>
      <c r="C52" s="352">
        <v>295</v>
      </c>
      <c r="D52" s="352">
        <v>3186.1559459999999</v>
      </c>
      <c r="E52" s="352">
        <v>155</v>
      </c>
      <c r="F52" s="352">
        <v>1672.151683</v>
      </c>
      <c r="G52" s="362">
        <v>140</v>
      </c>
      <c r="H52" s="362">
        <v>1514.0042629999998</v>
      </c>
      <c r="I52" s="341">
        <v>47.457627118644069</v>
      </c>
      <c r="J52" s="340">
        <v>47.518209675227233</v>
      </c>
    </row>
    <row r="53" spans="1:10" s="304" customFormat="1" ht="18.75" customHeight="1">
      <c r="A53" s="319">
        <v>39</v>
      </c>
      <c r="B53" s="320" t="s">
        <v>80</v>
      </c>
      <c r="C53" s="352">
        <v>270</v>
      </c>
      <c r="D53" s="352">
        <v>3309.7348569999999</v>
      </c>
      <c r="E53" s="352">
        <v>55</v>
      </c>
      <c r="F53" s="352">
        <v>629.54484400000001</v>
      </c>
      <c r="G53" s="362">
        <v>215</v>
      </c>
      <c r="H53" s="362">
        <v>2680.1900129999999</v>
      </c>
      <c r="I53" s="341">
        <v>79.629629629629633</v>
      </c>
      <c r="J53" s="340">
        <v>80.978994656670764</v>
      </c>
    </row>
    <row r="54" spans="1:10" s="304" customFormat="1" ht="18.75" customHeight="1">
      <c r="A54" s="319">
        <v>40</v>
      </c>
      <c r="B54" s="320" t="s">
        <v>81</v>
      </c>
      <c r="C54" s="352">
        <v>95</v>
      </c>
      <c r="D54" s="352">
        <v>981.374371</v>
      </c>
      <c r="E54" s="352">
        <v>40</v>
      </c>
      <c r="F54" s="352">
        <v>352.81337000000002</v>
      </c>
      <c r="G54" s="362">
        <v>55</v>
      </c>
      <c r="H54" s="362">
        <v>628.56100100000003</v>
      </c>
      <c r="I54" s="341">
        <v>57.894736842105267</v>
      </c>
      <c r="J54" s="340">
        <v>64.049054017939099</v>
      </c>
    </row>
    <row r="55" spans="1:10" s="304" customFormat="1" ht="18.75" customHeight="1">
      <c r="A55" s="319">
        <v>41</v>
      </c>
      <c r="B55" s="320" t="s">
        <v>82</v>
      </c>
      <c r="C55" s="352">
        <v>35</v>
      </c>
      <c r="D55" s="352">
        <v>395.25484599999999</v>
      </c>
      <c r="E55" s="352">
        <v>12</v>
      </c>
      <c r="F55" s="352">
        <v>93.575575999999998</v>
      </c>
      <c r="G55" s="362">
        <v>23</v>
      </c>
      <c r="H55" s="362">
        <v>301.67926999999997</v>
      </c>
      <c r="I55" s="341">
        <v>65.714285714285708</v>
      </c>
      <c r="J55" s="340">
        <v>76.325255225333777</v>
      </c>
    </row>
    <row r="56" spans="1:10" s="304" customFormat="1" ht="18.75" customHeight="1">
      <c r="A56" s="319">
        <v>42</v>
      </c>
      <c r="B56" s="320" t="s">
        <v>83</v>
      </c>
      <c r="C56" s="352">
        <v>5.7</v>
      </c>
      <c r="D56" s="352">
        <v>55.841482000000006</v>
      </c>
      <c r="E56" s="352">
        <v>7</v>
      </c>
      <c r="F56" s="352">
        <v>46.637197999999998</v>
      </c>
      <c r="G56" s="362">
        <v>-1.2999999999999998</v>
      </c>
      <c r="H56" s="362">
        <v>9.2042840000000083</v>
      </c>
      <c r="I56" s="341">
        <v>-22.807017543859644</v>
      </c>
      <c r="J56" s="340">
        <v>16.482879161409087</v>
      </c>
    </row>
    <row r="57" spans="1:10" s="304" customFormat="1" ht="18.75" customHeight="1">
      <c r="A57" s="319">
        <v>43</v>
      </c>
      <c r="B57" s="320" t="s">
        <v>84</v>
      </c>
      <c r="C57" s="352">
        <v>120</v>
      </c>
      <c r="D57" s="352">
        <v>926.65008799999998</v>
      </c>
      <c r="E57" s="352">
        <v>18</v>
      </c>
      <c r="F57" s="352">
        <v>173.34295</v>
      </c>
      <c r="G57" s="362">
        <v>102</v>
      </c>
      <c r="H57" s="362">
        <v>753.30713800000001</v>
      </c>
      <c r="I57" s="341">
        <v>85</v>
      </c>
      <c r="J57" s="340">
        <v>81.293591589234282</v>
      </c>
    </row>
    <row r="58" spans="1:10" s="304" customFormat="1" ht="18.75" customHeight="1">
      <c r="A58" s="319">
        <v>44</v>
      </c>
      <c r="B58" s="320" t="s">
        <v>85</v>
      </c>
      <c r="C58" s="352">
        <v>3.6</v>
      </c>
      <c r="D58" s="352">
        <v>37.907175000000002</v>
      </c>
      <c r="E58" s="352">
        <v>3.5</v>
      </c>
      <c r="F58" s="352">
        <v>24.461009000000001</v>
      </c>
      <c r="G58" s="432">
        <v>0.10000000000000009</v>
      </c>
      <c r="H58" s="362">
        <v>13.446166000000002</v>
      </c>
      <c r="I58" s="341">
        <v>2.7777777777777799</v>
      </c>
      <c r="J58" s="340">
        <v>35.471295341844915</v>
      </c>
    </row>
    <row r="59" spans="1:10" s="304" customFormat="1" ht="18.75" customHeight="1">
      <c r="A59" s="319">
        <v>45</v>
      </c>
      <c r="B59" s="320" t="s">
        <v>86</v>
      </c>
      <c r="C59" s="352">
        <v>35</v>
      </c>
      <c r="D59" s="352">
        <v>412.85509300000001</v>
      </c>
      <c r="E59" s="352">
        <v>17</v>
      </c>
      <c r="F59" s="352">
        <v>425.15020600000003</v>
      </c>
      <c r="G59" s="362">
        <v>18</v>
      </c>
      <c r="H59" s="362">
        <v>-12.295113000000015</v>
      </c>
      <c r="I59" s="341">
        <v>51.428571428571423</v>
      </c>
      <c r="J59" s="340">
        <v>-2.9780698381744353</v>
      </c>
    </row>
    <row r="60" spans="1:10" s="304" customFormat="1" ht="18.75" customHeight="1">
      <c r="A60" s="319">
        <v>46</v>
      </c>
      <c r="B60" s="320" t="s">
        <v>87</v>
      </c>
      <c r="C60" s="352">
        <v>27</v>
      </c>
      <c r="D60" s="352">
        <v>304.375945</v>
      </c>
      <c r="E60" s="352">
        <v>2</v>
      </c>
      <c r="F60" s="352">
        <v>18.556581000000001</v>
      </c>
      <c r="G60" s="362">
        <v>25</v>
      </c>
      <c r="H60" s="362">
        <v>285.81936400000001</v>
      </c>
      <c r="I60" s="341">
        <v>92.592592592592595</v>
      </c>
      <c r="J60" s="340">
        <v>93.903400940570393</v>
      </c>
    </row>
    <row r="61" spans="1:10" s="304" customFormat="1" ht="18.75" customHeight="1">
      <c r="A61" s="319">
        <v>47</v>
      </c>
      <c r="B61" s="320" t="s">
        <v>88</v>
      </c>
      <c r="C61" s="352">
        <v>19</v>
      </c>
      <c r="D61" s="352">
        <v>158.08859000000001</v>
      </c>
      <c r="E61" s="352">
        <v>3</v>
      </c>
      <c r="F61" s="352">
        <v>33.846107000000003</v>
      </c>
      <c r="G61" s="362">
        <v>16</v>
      </c>
      <c r="H61" s="362">
        <v>124.24248300000001</v>
      </c>
      <c r="I61" s="341">
        <v>84.210526315789465</v>
      </c>
      <c r="J61" s="340">
        <v>78.590417562709618</v>
      </c>
    </row>
    <row r="62" spans="1:10" s="304" customFormat="1" ht="18.75" customHeight="1">
      <c r="A62" s="319">
        <v>48</v>
      </c>
      <c r="B62" s="320" t="s">
        <v>89</v>
      </c>
      <c r="C62" s="352">
        <v>4</v>
      </c>
      <c r="D62" s="352">
        <v>49.146053999999999</v>
      </c>
      <c r="E62" s="352">
        <v>2.5</v>
      </c>
      <c r="F62" s="352">
        <v>27.823041</v>
      </c>
      <c r="G62" s="362">
        <v>1.5</v>
      </c>
      <c r="H62" s="362">
        <v>21.323013</v>
      </c>
      <c r="I62" s="341">
        <v>37.5</v>
      </c>
      <c r="J62" s="340">
        <v>43.387029607707674</v>
      </c>
    </row>
    <row r="63" spans="1:10" s="304" customFormat="1" ht="18.75" customHeight="1">
      <c r="A63" s="319">
        <v>49</v>
      </c>
      <c r="B63" s="320" t="s">
        <v>90</v>
      </c>
      <c r="C63" s="352">
        <v>230</v>
      </c>
      <c r="D63" s="352">
        <v>2480.6743980000001</v>
      </c>
      <c r="E63" s="352">
        <v>36</v>
      </c>
      <c r="F63" s="352">
        <v>376.14070900000002</v>
      </c>
      <c r="G63" s="362">
        <v>194</v>
      </c>
      <c r="H63" s="362">
        <v>2104.5336889999999</v>
      </c>
      <c r="I63" s="341">
        <v>84.34782608695653</v>
      </c>
      <c r="J63" s="340">
        <v>84.837159229633002</v>
      </c>
    </row>
    <row r="64" spans="1:10" s="304" customFormat="1" ht="18.75" customHeight="1">
      <c r="A64" s="319">
        <v>50</v>
      </c>
      <c r="B64" s="320" t="s">
        <v>91</v>
      </c>
      <c r="C64" s="352">
        <v>95</v>
      </c>
      <c r="D64" s="352">
        <v>1067.782547</v>
      </c>
      <c r="E64" s="352">
        <v>5</v>
      </c>
      <c r="F64" s="352">
        <v>67.652633000000009</v>
      </c>
      <c r="G64" s="362">
        <v>90</v>
      </c>
      <c r="H64" s="362">
        <v>1000.129914</v>
      </c>
      <c r="I64" s="341">
        <v>94.73684210526315</v>
      </c>
      <c r="J64" s="340">
        <v>93.66419378270659</v>
      </c>
    </row>
    <row r="65" spans="1:10" s="304" customFormat="1" ht="18.75" customHeight="1">
      <c r="A65" s="319">
        <v>51</v>
      </c>
      <c r="B65" s="320" t="s">
        <v>92</v>
      </c>
      <c r="C65" s="352">
        <v>45</v>
      </c>
      <c r="D65" s="352">
        <v>410.75369699999999</v>
      </c>
      <c r="E65" s="352">
        <v>10.5</v>
      </c>
      <c r="F65" s="352">
        <v>118.29248200000001</v>
      </c>
      <c r="G65" s="362">
        <v>34.5</v>
      </c>
      <c r="H65" s="362">
        <v>292.46121499999998</v>
      </c>
      <c r="I65" s="341">
        <v>76.666666666666671</v>
      </c>
      <c r="J65" s="340">
        <v>71.20111568953206</v>
      </c>
    </row>
    <row r="66" spans="1:10" s="304" customFormat="1" ht="18.75" customHeight="1">
      <c r="A66" s="319">
        <v>52</v>
      </c>
      <c r="B66" s="320" t="s">
        <v>93</v>
      </c>
      <c r="C66" s="352">
        <v>13</v>
      </c>
      <c r="D66" s="352">
        <v>146.28386499999999</v>
      </c>
      <c r="E66" s="352">
        <v>5</v>
      </c>
      <c r="F66" s="352">
        <v>67.216410999999994</v>
      </c>
      <c r="G66" s="362">
        <v>8</v>
      </c>
      <c r="H66" s="362">
        <v>79.067453999999998</v>
      </c>
      <c r="I66" s="341">
        <v>61.53846153846154</v>
      </c>
      <c r="J66" s="340">
        <v>54.050700670234555</v>
      </c>
    </row>
    <row r="67" spans="1:10" s="304" customFormat="1" ht="18.75" customHeight="1">
      <c r="A67" s="319">
        <v>53</v>
      </c>
      <c r="B67" s="320" t="s">
        <v>94</v>
      </c>
      <c r="C67" s="352">
        <v>28</v>
      </c>
      <c r="D67" s="352">
        <v>285.09095500000001</v>
      </c>
      <c r="E67" s="352">
        <v>17</v>
      </c>
      <c r="F67" s="352">
        <v>148.85632899999999</v>
      </c>
      <c r="G67" s="362">
        <v>11</v>
      </c>
      <c r="H67" s="362">
        <v>136.23462600000002</v>
      </c>
      <c r="I67" s="341">
        <v>39.285714285714285</v>
      </c>
      <c r="J67" s="340">
        <v>47.786372598176612</v>
      </c>
    </row>
    <row r="68" spans="1:10" s="304" customFormat="1" ht="18.75" customHeight="1">
      <c r="A68" s="319">
        <v>54</v>
      </c>
      <c r="B68" s="320" t="s">
        <v>95</v>
      </c>
      <c r="C68" s="352">
        <v>15</v>
      </c>
      <c r="D68" s="352">
        <v>116.72062</v>
      </c>
      <c r="E68" s="352">
        <v>8.5</v>
      </c>
      <c r="F68" s="352">
        <v>67.747683999999992</v>
      </c>
      <c r="G68" s="362">
        <v>6.5</v>
      </c>
      <c r="H68" s="362">
        <v>48.972936000000004</v>
      </c>
      <c r="I68" s="341">
        <v>43.333333333333336</v>
      </c>
      <c r="J68" s="340">
        <v>41.957398786949561</v>
      </c>
    </row>
    <row r="69" spans="1:10" s="304" customFormat="1" ht="18.75" customHeight="1">
      <c r="A69" s="319">
        <v>55</v>
      </c>
      <c r="B69" s="320" t="s">
        <v>539</v>
      </c>
      <c r="C69" s="352">
        <v>8</v>
      </c>
      <c r="D69" s="352">
        <v>88.900362999999999</v>
      </c>
      <c r="E69" s="352">
        <v>3</v>
      </c>
      <c r="F69" s="352">
        <v>37.393661999999999</v>
      </c>
      <c r="G69" s="362">
        <v>5</v>
      </c>
      <c r="H69" s="362">
        <v>51.506701</v>
      </c>
      <c r="I69" s="341">
        <v>62.5</v>
      </c>
      <c r="J69" s="340">
        <v>57.93755982751162</v>
      </c>
    </row>
    <row r="70" spans="1:10" s="298" customFormat="1" ht="35.25" customHeight="1">
      <c r="A70" s="321"/>
      <c r="B70" s="322" t="s">
        <v>96</v>
      </c>
      <c r="C70" s="354">
        <v>876.8</v>
      </c>
      <c r="D70" s="354">
        <v>8665.9098270000013</v>
      </c>
      <c r="E70" s="354">
        <v>414</v>
      </c>
      <c r="F70" s="354">
        <v>3971.0179910000002</v>
      </c>
      <c r="G70" s="364">
        <v>462.79999999999995</v>
      </c>
      <c r="H70" s="364">
        <v>4694.8918360000007</v>
      </c>
      <c r="I70" s="348">
        <v>52.782846715328468</v>
      </c>
      <c r="J70" s="349">
        <v>54.176559988800356</v>
      </c>
    </row>
    <row r="71" spans="1:10" s="302" customFormat="1" ht="18.75" customHeight="1">
      <c r="A71" s="319">
        <v>56</v>
      </c>
      <c r="B71" s="320" t="s">
        <v>70</v>
      </c>
      <c r="C71" s="352">
        <v>625</v>
      </c>
      <c r="D71" s="352">
        <v>6426.6465690000005</v>
      </c>
      <c r="E71" s="352">
        <v>72</v>
      </c>
      <c r="F71" s="352">
        <v>798.563087</v>
      </c>
      <c r="G71" s="362">
        <v>553</v>
      </c>
      <c r="H71" s="362">
        <v>5628.083482</v>
      </c>
      <c r="I71" s="341">
        <v>88.48</v>
      </c>
      <c r="J71" s="340">
        <v>87.574186966309881</v>
      </c>
    </row>
    <row r="72" spans="1:10" s="323" customFormat="1" ht="18.75" customHeight="1">
      <c r="A72" s="319">
        <v>57</v>
      </c>
      <c r="B72" s="320" t="s">
        <v>97</v>
      </c>
      <c r="C72" s="352">
        <v>210</v>
      </c>
      <c r="D72" s="352">
        <v>1772.832547</v>
      </c>
      <c r="E72" s="352">
        <v>200</v>
      </c>
      <c r="F72" s="352">
        <v>1895.024539</v>
      </c>
      <c r="G72" s="362">
        <v>10</v>
      </c>
      <c r="H72" s="362">
        <v>-122.19199200000003</v>
      </c>
      <c r="I72" s="341">
        <v>4.7619047619047619</v>
      </c>
      <c r="J72" s="340">
        <v>-6.892472287175357</v>
      </c>
    </row>
    <row r="73" spans="1:10" s="304" customFormat="1" ht="18.75" customHeight="1">
      <c r="A73" s="319">
        <v>58</v>
      </c>
      <c r="B73" s="320" t="s">
        <v>98</v>
      </c>
      <c r="C73" s="352">
        <v>4.8</v>
      </c>
      <c r="D73" s="352">
        <v>39.490743999999999</v>
      </c>
      <c r="E73" s="352">
        <v>25</v>
      </c>
      <c r="F73" s="352">
        <v>150.98449599999998</v>
      </c>
      <c r="G73" s="362">
        <v>-20.2</v>
      </c>
      <c r="H73" s="362">
        <v>-111.49375199999997</v>
      </c>
      <c r="I73" s="341">
        <v>-420.83333333333331</v>
      </c>
      <c r="J73" s="340">
        <v>-282.32882115363532</v>
      </c>
    </row>
    <row r="74" spans="1:10" s="304" customFormat="1" ht="18.75" customHeight="1">
      <c r="A74" s="319">
        <v>59</v>
      </c>
      <c r="B74" s="320" t="s">
        <v>99</v>
      </c>
      <c r="C74" s="352"/>
      <c r="D74" s="352"/>
      <c r="E74" s="352">
        <v>2</v>
      </c>
      <c r="F74" s="352">
        <v>39.329436999999999</v>
      </c>
      <c r="G74" s="362">
        <v>-2</v>
      </c>
      <c r="H74" s="362">
        <v>-39.329436999999999</v>
      </c>
      <c r="I74" s="341"/>
      <c r="J74" s="340"/>
    </row>
    <row r="75" spans="1:10" s="304" customFormat="1" ht="18.75" customHeight="1">
      <c r="A75" s="319">
        <v>60</v>
      </c>
      <c r="B75" s="320" t="s">
        <v>100</v>
      </c>
      <c r="C75" s="352">
        <v>18</v>
      </c>
      <c r="D75" s="352">
        <v>203.33281500000001</v>
      </c>
      <c r="E75" s="352">
        <v>65</v>
      </c>
      <c r="F75" s="352">
        <v>640.626035</v>
      </c>
      <c r="G75" s="362">
        <v>-47</v>
      </c>
      <c r="H75" s="362">
        <v>-437.29322000000002</v>
      </c>
      <c r="I75" s="341">
        <v>-261.11111111111114</v>
      </c>
      <c r="J75" s="340">
        <v>-215.06278757808963</v>
      </c>
    </row>
    <row r="76" spans="1:10" s="304" customFormat="1" ht="18.75" customHeight="1">
      <c r="A76" s="319">
        <v>61</v>
      </c>
      <c r="B76" s="320" t="s">
        <v>101</v>
      </c>
      <c r="C76" s="352">
        <v>19</v>
      </c>
      <c r="D76" s="352">
        <v>223.60715200000001</v>
      </c>
      <c r="E76" s="352">
        <v>50</v>
      </c>
      <c r="F76" s="352">
        <v>446.49039699999997</v>
      </c>
      <c r="G76" s="362">
        <v>-31</v>
      </c>
      <c r="H76" s="362">
        <v>-222.88324499999996</v>
      </c>
      <c r="I76" s="341">
        <v>-163.15789473684211</v>
      </c>
      <c r="J76" s="340">
        <v>-99.676259460609714</v>
      </c>
    </row>
    <row r="77" spans="1:10" s="304" customFormat="1" ht="18.75" customHeight="1">
      <c r="A77" s="319">
        <v>62</v>
      </c>
      <c r="B77" s="320" t="s">
        <v>102</v>
      </c>
      <c r="C77" s="352"/>
      <c r="D77" s="352"/>
      <c r="E77" s="352"/>
      <c r="F77" s="352"/>
      <c r="G77" s="362"/>
      <c r="H77" s="362"/>
      <c r="I77" s="341"/>
      <c r="J77" s="340"/>
    </row>
    <row r="78" spans="1:10" s="304" customFormat="1" ht="18.75" customHeight="1">
      <c r="A78" s="317" t="s">
        <v>38</v>
      </c>
      <c r="B78" s="318" t="s">
        <v>103</v>
      </c>
      <c r="C78" s="332">
        <v>10278</v>
      </c>
      <c r="D78" s="332">
        <v>112922.693042</v>
      </c>
      <c r="E78" s="332">
        <v>1922</v>
      </c>
      <c r="F78" s="332">
        <v>22612.498734000001</v>
      </c>
      <c r="G78" s="361">
        <v>8356</v>
      </c>
      <c r="H78" s="361">
        <v>90310.194308000006</v>
      </c>
      <c r="I78" s="338">
        <v>81.299863786728935</v>
      </c>
      <c r="J78" s="316">
        <v>79.975239586617377</v>
      </c>
    </row>
    <row r="79" spans="1:10" s="324" customFormat="1" ht="18.75" customHeight="1">
      <c r="A79" s="317"/>
      <c r="B79" s="318" t="s">
        <v>104</v>
      </c>
      <c r="C79" s="332">
        <v>9380</v>
      </c>
      <c r="D79" s="332">
        <v>102404.570339</v>
      </c>
      <c r="E79" s="332">
        <v>1293</v>
      </c>
      <c r="F79" s="332">
        <v>14402.276138000001</v>
      </c>
      <c r="G79" s="361">
        <v>8087</v>
      </c>
      <c r="H79" s="361">
        <v>88002.294200999997</v>
      </c>
      <c r="I79" s="338">
        <v>86.215351812366734</v>
      </c>
      <c r="J79" s="316">
        <v>85.935904920725008</v>
      </c>
    </row>
    <row r="80" spans="1:10" s="324" customFormat="1" ht="18.75" customHeight="1">
      <c r="A80" s="319">
        <v>63</v>
      </c>
      <c r="B80" s="320" t="s">
        <v>105</v>
      </c>
      <c r="C80" s="352">
        <v>480</v>
      </c>
      <c r="D80" s="352">
        <v>5625.8579630000004</v>
      </c>
      <c r="E80" s="352">
        <v>48</v>
      </c>
      <c r="F80" s="352">
        <v>594.82664299999999</v>
      </c>
      <c r="G80" s="362">
        <v>432</v>
      </c>
      <c r="H80" s="362">
        <v>5031.0313200000001</v>
      </c>
      <c r="I80" s="341">
        <v>90</v>
      </c>
      <c r="J80" s="340">
        <v>89.426916802520779</v>
      </c>
    </row>
    <row r="81" spans="1:10" s="324" customFormat="1" ht="18.75" customHeight="1">
      <c r="A81" s="319">
        <v>64</v>
      </c>
      <c r="B81" s="320" t="s">
        <v>106</v>
      </c>
      <c r="C81" s="352">
        <v>8900</v>
      </c>
      <c r="D81" s="352">
        <v>96778.712375999996</v>
      </c>
      <c r="E81" s="352">
        <v>1245</v>
      </c>
      <c r="F81" s="352">
        <v>13807.449495000001</v>
      </c>
      <c r="G81" s="362">
        <v>7655</v>
      </c>
      <c r="H81" s="362">
        <v>82971.262881000002</v>
      </c>
      <c r="I81" s="341">
        <v>86.011235955056179</v>
      </c>
      <c r="J81" s="340">
        <v>85.732968381149817</v>
      </c>
    </row>
    <row r="82" spans="1:10" s="324" customFormat="1" ht="18.75" customHeight="1">
      <c r="A82" s="319"/>
      <c r="B82" s="300" t="s">
        <v>473</v>
      </c>
      <c r="C82" s="332">
        <v>53</v>
      </c>
      <c r="D82" s="332">
        <v>546.20151099999998</v>
      </c>
      <c r="E82" s="332"/>
      <c r="F82" s="332"/>
      <c r="G82" s="362">
        <v>53</v>
      </c>
      <c r="H82" s="362">
        <v>546.20151099999998</v>
      </c>
      <c r="I82" s="341"/>
      <c r="J82" s="340"/>
    </row>
    <row r="83" spans="1:10" s="324" customFormat="1" ht="18.75" customHeight="1">
      <c r="A83" s="319">
        <v>65</v>
      </c>
      <c r="B83" s="293" t="s">
        <v>474</v>
      </c>
      <c r="C83" s="352">
        <v>53</v>
      </c>
      <c r="D83" s="352">
        <v>546.20151099999998</v>
      </c>
      <c r="E83" s="352"/>
      <c r="F83" s="352"/>
      <c r="G83" s="362">
        <v>53</v>
      </c>
      <c r="H83" s="362">
        <v>546.20151099999998</v>
      </c>
      <c r="I83" s="341"/>
      <c r="J83" s="340"/>
    </row>
    <row r="84" spans="1:10" s="325" customFormat="1" ht="37.5" customHeight="1">
      <c r="A84" s="321"/>
      <c r="B84" s="303" t="s">
        <v>107</v>
      </c>
      <c r="C84" s="354">
        <v>845</v>
      </c>
      <c r="D84" s="354">
        <v>9971.9211919999998</v>
      </c>
      <c r="E84" s="354">
        <v>629</v>
      </c>
      <c r="F84" s="354">
        <v>8210.2225959999996</v>
      </c>
      <c r="G84" s="364">
        <v>216</v>
      </c>
      <c r="H84" s="364">
        <v>1761.6985960000002</v>
      </c>
      <c r="I84" s="348">
        <v>25.562130177514792</v>
      </c>
      <c r="J84" s="349">
        <v>17.666591643477162</v>
      </c>
    </row>
    <row r="85" spans="1:10" s="304" customFormat="1" ht="18.75" customHeight="1">
      <c r="A85" s="319">
        <v>66</v>
      </c>
      <c r="B85" s="320" t="s">
        <v>108</v>
      </c>
      <c r="C85" s="352">
        <v>55</v>
      </c>
      <c r="D85" s="352">
        <v>1006.308432</v>
      </c>
      <c r="E85" s="352">
        <v>225</v>
      </c>
      <c r="F85" s="352">
        <v>2586.056024</v>
      </c>
      <c r="G85" s="362">
        <v>-170</v>
      </c>
      <c r="H85" s="362">
        <v>-1579.7475919999999</v>
      </c>
      <c r="I85" s="341">
        <v>-309.09090909090907</v>
      </c>
      <c r="J85" s="340">
        <v>-156.98443357572899</v>
      </c>
    </row>
    <row r="86" spans="1:10" s="323" customFormat="1" ht="18.75" customHeight="1">
      <c r="A86" s="319">
        <v>67</v>
      </c>
      <c r="B86" s="320" t="s">
        <v>109</v>
      </c>
      <c r="C86" s="352">
        <v>220</v>
      </c>
      <c r="D86" s="352">
        <v>2448.342279</v>
      </c>
      <c r="E86" s="352">
        <v>300</v>
      </c>
      <c r="F86" s="352">
        <v>4364.6876560000001</v>
      </c>
      <c r="G86" s="362">
        <v>-80</v>
      </c>
      <c r="H86" s="362">
        <v>-1916.3453770000001</v>
      </c>
      <c r="I86" s="341">
        <v>-36.363636363636367</v>
      </c>
      <c r="J86" s="340">
        <v>-78.271138534711397</v>
      </c>
    </row>
    <row r="87" spans="1:10" s="304" customFormat="1" ht="18.75" customHeight="1">
      <c r="A87" s="319">
        <v>68</v>
      </c>
      <c r="B87" s="320" t="s">
        <v>110</v>
      </c>
      <c r="C87" s="352">
        <v>95</v>
      </c>
      <c r="D87" s="352">
        <v>1227.872382</v>
      </c>
      <c r="E87" s="352">
        <v>25</v>
      </c>
      <c r="F87" s="352">
        <v>380.02664499999997</v>
      </c>
      <c r="G87" s="362">
        <v>70</v>
      </c>
      <c r="H87" s="362">
        <v>847.8457370000001</v>
      </c>
      <c r="I87" s="341">
        <v>73.68421052631578</v>
      </c>
      <c r="J87" s="340">
        <v>69.049988372488698</v>
      </c>
    </row>
    <row r="88" spans="1:10" s="304" customFormat="1" ht="18.75" customHeight="1">
      <c r="A88" s="319">
        <v>69</v>
      </c>
      <c r="B88" s="320" t="s">
        <v>111</v>
      </c>
      <c r="C88" s="352"/>
      <c r="D88" s="352"/>
      <c r="E88" s="352"/>
      <c r="F88" s="352"/>
      <c r="G88" s="362"/>
      <c r="H88" s="362"/>
      <c r="I88" s="341"/>
      <c r="J88" s="340"/>
    </row>
    <row r="89" spans="1:10" s="304" customFormat="1" ht="18.75" customHeight="1">
      <c r="A89" s="319">
        <v>70</v>
      </c>
      <c r="B89" s="320" t="s">
        <v>112</v>
      </c>
      <c r="C89" s="352">
        <v>395</v>
      </c>
      <c r="D89" s="352">
        <v>4440.5822669999998</v>
      </c>
      <c r="E89" s="352">
        <v>75</v>
      </c>
      <c r="F89" s="352">
        <v>832.63132700000006</v>
      </c>
      <c r="G89" s="362">
        <v>320</v>
      </c>
      <c r="H89" s="362">
        <v>3607.9509399999997</v>
      </c>
      <c r="I89" s="341">
        <v>81.012658227848107</v>
      </c>
      <c r="J89" s="340">
        <v>81.249501147908802</v>
      </c>
    </row>
    <row r="90" spans="1:10" s="304" customFormat="1" ht="18.75" customHeight="1">
      <c r="A90" s="319">
        <v>71</v>
      </c>
      <c r="B90" s="320" t="s">
        <v>113</v>
      </c>
      <c r="C90" s="352">
        <v>35</v>
      </c>
      <c r="D90" s="352">
        <v>388.34061600000001</v>
      </c>
      <c r="E90" s="352"/>
      <c r="F90" s="352"/>
      <c r="G90" s="362">
        <v>35</v>
      </c>
      <c r="H90" s="362">
        <v>388.34061600000001</v>
      </c>
      <c r="I90" s="341"/>
      <c r="J90" s="340"/>
    </row>
    <row r="91" spans="1:10" s="304" customFormat="1" ht="18.75" customHeight="1">
      <c r="A91" s="319">
        <v>72</v>
      </c>
      <c r="B91" s="320" t="s">
        <v>114</v>
      </c>
      <c r="C91" s="352">
        <v>45</v>
      </c>
      <c r="D91" s="352">
        <v>460.47521599999999</v>
      </c>
      <c r="E91" s="352">
        <v>4</v>
      </c>
      <c r="F91" s="352">
        <v>46.820943999999997</v>
      </c>
      <c r="G91" s="362">
        <v>41</v>
      </c>
      <c r="H91" s="362">
        <v>413.65427199999999</v>
      </c>
      <c r="I91" s="341">
        <v>91.111111111111114</v>
      </c>
      <c r="J91" s="340">
        <v>89.832038213322647</v>
      </c>
    </row>
    <row r="92" spans="1:10" s="304" customFormat="1" ht="18.75" customHeight="1">
      <c r="A92" s="317" t="s">
        <v>115</v>
      </c>
      <c r="B92" s="318" t="s">
        <v>116</v>
      </c>
      <c r="C92" s="332">
        <v>272</v>
      </c>
      <c r="D92" s="332">
        <v>3028.7507269999996</v>
      </c>
      <c r="E92" s="332">
        <v>194.8</v>
      </c>
      <c r="F92" s="332">
        <v>2624.4198980000001</v>
      </c>
      <c r="G92" s="361">
        <v>77.199999999999989</v>
      </c>
      <c r="H92" s="361">
        <v>404.33082899999954</v>
      </c>
      <c r="I92" s="338">
        <v>28.382352941176464</v>
      </c>
      <c r="J92" s="316">
        <v>13.349755904160929</v>
      </c>
    </row>
    <row r="93" spans="1:10" s="304" customFormat="1" ht="18.75" customHeight="1">
      <c r="A93" s="317"/>
      <c r="B93" s="318" t="s">
        <v>117</v>
      </c>
      <c r="C93" s="332">
        <v>57</v>
      </c>
      <c r="D93" s="332">
        <v>653.28267299999993</v>
      </c>
      <c r="E93" s="332"/>
      <c r="F93" s="332"/>
      <c r="G93" s="361">
        <v>57</v>
      </c>
      <c r="H93" s="361">
        <v>653.28267299999993</v>
      </c>
      <c r="I93" s="338">
        <v>100</v>
      </c>
      <c r="J93" s="316">
        <v>100</v>
      </c>
    </row>
    <row r="94" spans="1:10" s="324" customFormat="1" ht="18.75" customHeight="1">
      <c r="A94" s="319">
        <v>73</v>
      </c>
      <c r="B94" s="320" t="s">
        <v>118</v>
      </c>
      <c r="C94" s="352">
        <v>35</v>
      </c>
      <c r="D94" s="352">
        <v>431.034041</v>
      </c>
      <c r="E94" s="352"/>
      <c r="F94" s="352"/>
      <c r="G94" s="362">
        <v>35</v>
      </c>
      <c r="H94" s="362">
        <v>431.034041</v>
      </c>
      <c r="I94" s="341"/>
      <c r="J94" s="340"/>
    </row>
    <row r="95" spans="1:10" s="324" customFormat="1" ht="18.75" customHeight="1">
      <c r="A95" s="319">
        <v>74</v>
      </c>
      <c r="B95" s="320" t="s">
        <v>119</v>
      </c>
      <c r="C95" s="352">
        <v>22</v>
      </c>
      <c r="D95" s="352">
        <v>222.24863199999999</v>
      </c>
      <c r="E95" s="352"/>
      <c r="F95" s="352"/>
      <c r="G95" s="362">
        <v>22</v>
      </c>
      <c r="H95" s="362">
        <v>222.24863199999999</v>
      </c>
      <c r="I95" s="341"/>
      <c r="J95" s="340"/>
    </row>
    <row r="96" spans="1:10" s="325" customFormat="1" ht="18.75" customHeight="1">
      <c r="A96" s="321"/>
      <c r="B96" s="322" t="s">
        <v>120</v>
      </c>
      <c r="C96" s="354">
        <v>215</v>
      </c>
      <c r="D96" s="354">
        <v>2375.4680539999999</v>
      </c>
      <c r="E96" s="354">
        <v>194.8</v>
      </c>
      <c r="F96" s="354">
        <v>2624.4198980000001</v>
      </c>
      <c r="G96" s="364">
        <v>20.199999999999989</v>
      </c>
      <c r="H96" s="364">
        <v>-248.95184400000016</v>
      </c>
      <c r="I96" s="348">
        <v>9.3953488372092977</v>
      </c>
      <c r="J96" s="349">
        <v>-10.480117532239403</v>
      </c>
    </row>
    <row r="97" spans="1:10" s="304" customFormat="1" ht="18.75" customHeight="1">
      <c r="A97" s="319">
        <v>75</v>
      </c>
      <c r="B97" s="320" t="s">
        <v>121</v>
      </c>
      <c r="C97" s="352">
        <v>2</v>
      </c>
      <c r="D97" s="352">
        <v>23.669435</v>
      </c>
      <c r="E97" s="352"/>
      <c r="F97" s="352"/>
      <c r="G97" s="362">
        <v>2</v>
      </c>
      <c r="H97" s="362">
        <v>23.669435</v>
      </c>
      <c r="I97" s="341"/>
      <c r="J97" s="340"/>
    </row>
    <row r="98" spans="1:10" s="304" customFormat="1" ht="18.75" customHeight="1">
      <c r="A98" s="319">
        <v>76</v>
      </c>
      <c r="B98" s="320" t="s">
        <v>122</v>
      </c>
      <c r="C98" s="352">
        <v>40</v>
      </c>
      <c r="D98" s="352">
        <v>361.11393299999997</v>
      </c>
      <c r="E98" s="352">
        <v>85</v>
      </c>
      <c r="F98" s="352">
        <v>1048.556638</v>
      </c>
      <c r="G98" s="362">
        <v>-45</v>
      </c>
      <c r="H98" s="362">
        <v>-687.44270500000005</v>
      </c>
      <c r="I98" s="341">
        <v>-112.5</v>
      </c>
      <c r="J98" s="340">
        <v>-190.36726145928026</v>
      </c>
    </row>
    <row r="99" spans="1:10" s="324" customFormat="1" ht="18.75" customHeight="1">
      <c r="A99" s="319">
        <v>77</v>
      </c>
      <c r="B99" s="320" t="s">
        <v>123</v>
      </c>
      <c r="C99" s="352">
        <v>30</v>
      </c>
      <c r="D99" s="352">
        <v>465.68539299999998</v>
      </c>
      <c r="E99" s="352">
        <v>12</v>
      </c>
      <c r="F99" s="352">
        <v>281.880808</v>
      </c>
      <c r="G99" s="362">
        <v>18</v>
      </c>
      <c r="H99" s="362">
        <v>183.80458499999997</v>
      </c>
      <c r="I99" s="341">
        <v>60</v>
      </c>
      <c r="J99" s="340">
        <v>39.469690860584919</v>
      </c>
    </row>
    <row r="100" spans="1:10" s="304" customFormat="1" ht="18.75" customHeight="1">
      <c r="A100" s="319">
        <v>78</v>
      </c>
      <c r="B100" s="320" t="s">
        <v>124</v>
      </c>
      <c r="C100" s="352">
        <v>70</v>
      </c>
      <c r="D100" s="352">
        <v>783.97699299999999</v>
      </c>
      <c r="E100" s="352">
        <v>40</v>
      </c>
      <c r="F100" s="352">
        <v>399.81668400000001</v>
      </c>
      <c r="G100" s="362">
        <v>30</v>
      </c>
      <c r="H100" s="362">
        <v>384.16030899999998</v>
      </c>
      <c r="I100" s="341">
        <v>42.857142857142854</v>
      </c>
      <c r="J100" s="340">
        <v>49.001477394120414</v>
      </c>
    </row>
    <row r="101" spans="1:10" s="304" customFormat="1" ht="18.75" customHeight="1">
      <c r="A101" s="319">
        <v>79</v>
      </c>
      <c r="B101" s="320" t="s">
        <v>125</v>
      </c>
      <c r="C101" s="352">
        <v>17</v>
      </c>
      <c r="D101" s="352">
        <v>157.37314900000001</v>
      </c>
      <c r="E101" s="352">
        <v>25</v>
      </c>
      <c r="F101" s="352">
        <v>427.45752399999998</v>
      </c>
      <c r="G101" s="362">
        <v>-8</v>
      </c>
      <c r="H101" s="362">
        <v>-270.08437499999997</v>
      </c>
      <c r="I101" s="341">
        <v>-47.058823529411761</v>
      </c>
      <c r="J101" s="340">
        <v>-171.62036644510428</v>
      </c>
    </row>
    <row r="102" spans="1:10" s="304" customFormat="1" ht="18.75" customHeight="1">
      <c r="A102" s="319">
        <v>80</v>
      </c>
      <c r="B102" s="320" t="s">
        <v>126</v>
      </c>
      <c r="C102" s="352">
        <v>3.5</v>
      </c>
      <c r="D102" s="352">
        <v>38.462885</v>
      </c>
      <c r="E102" s="352"/>
      <c r="F102" s="352"/>
      <c r="G102" s="362">
        <v>3.5</v>
      </c>
      <c r="H102" s="362">
        <v>38.462885</v>
      </c>
      <c r="I102" s="341"/>
      <c r="J102" s="340"/>
    </row>
    <row r="103" spans="1:10" s="304" customFormat="1" ht="18.75" customHeight="1">
      <c r="A103" s="319">
        <v>81</v>
      </c>
      <c r="B103" s="293" t="s">
        <v>540</v>
      </c>
      <c r="C103" s="352">
        <v>13.5</v>
      </c>
      <c r="D103" s="352">
        <v>131.82530500000001</v>
      </c>
      <c r="E103" s="352"/>
      <c r="F103" s="352"/>
      <c r="G103" s="362">
        <v>13.5</v>
      </c>
      <c r="H103" s="362">
        <v>131.82530500000001</v>
      </c>
      <c r="I103" s="341"/>
      <c r="J103" s="340"/>
    </row>
    <row r="104" spans="1:10" s="304" customFormat="1" ht="18.75" customHeight="1">
      <c r="A104" s="319">
        <v>82</v>
      </c>
      <c r="B104" s="320" t="s">
        <v>541</v>
      </c>
      <c r="C104" s="352">
        <v>7</v>
      </c>
      <c r="D104" s="352">
        <v>80.982090999999997</v>
      </c>
      <c r="E104" s="352"/>
      <c r="F104" s="352"/>
      <c r="G104" s="362">
        <v>7</v>
      </c>
      <c r="H104" s="362">
        <v>80.982090999999997</v>
      </c>
      <c r="I104" s="341"/>
      <c r="J104" s="340"/>
    </row>
    <row r="105" spans="1:10" s="304" customFormat="1" ht="18.75" customHeight="1">
      <c r="A105" s="319">
        <v>83</v>
      </c>
      <c r="B105" s="320" t="s">
        <v>542</v>
      </c>
      <c r="C105" s="352">
        <v>22</v>
      </c>
      <c r="D105" s="352">
        <v>230.03508500000001</v>
      </c>
      <c r="E105" s="352"/>
      <c r="F105" s="352"/>
      <c r="G105" s="362">
        <v>22</v>
      </c>
      <c r="H105" s="362">
        <v>230.03508500000001</v>
      </c>
      <c r="I105" s="341"/>
      <c r="J105" s="340"/>
    </row>
    <row r="106" spans="1:10" s="304" customFormat="1" ht="18.75" customHeight="1">
      <c r="A106" s="319">
        <v>84</v>
      </c>
      <c r="B106" s="320" t="s">
        <v>543</v>
      </c>
      <c r="C106" s="352">
        <v>10</v>
      </c>
      <c r="D106" s="352">
        <v>102.343785</v>
      </c>
      <c r="E106" s="352"/>
      <c r="F106" s="352"/>
      <c r="G106" s="362">
        <v>10</v>
      </c>
      <c r="H106" s="362">
        <v>102.343785</v>
      </c>
      <c r="I106" s="341"/>
      <c r="J106" s="340"/>
    </row>
    <row r="107" spans="1:10" s="304" customFormat="1" ht="18.75" customHeight="1">
      <c r="A107" s="319">
        <v>85</v>
      </c>
      <c r="B107" s="320" t="s">
        <v>127</v>
      </c>
      <c r="C107" s="352"/>
      <c r="D107" s="352"/>
      <c r="E107" s="352">
        <v>16</v>
      </c>
      <c r="F107" s="352">
        <v>145.08679100000001</v>
      </c>
      <c r="G107" s="362">
        <v>-16</v>
      </c>
      <c r="H107" s="362">
        <v>-145.08679100000001</v>
      </c>
      <c r="I107" s="341"/>
      <c r="J107" s="340"/>
    </row>
    <row r="108" spans="1:10" s="304" customFormat="1" ht="18.75" customHeight="1">
      <c r="A108" s="319">
        <v>86</v>
      </c>
      <c r="B108" s="320" t="s">
        <v>128</v>
      </c>
      <c r="C108" s="352"/>
      <c r="D108" s="352"/>
      <c r="E108" s="352">
        <v>1.8</v>
      </c>
      <c r="F108" s="352">
        <v>13.303872</v>
      </c>
      <c r="G108" s="362">
        <v>-1.8</v>
      </c>
      <c r="H108" s="362">
        <v>-13.303872</v>
      </c>
      <c r="I108" s="341"/>
      <c r="J108" s="340"/>
    </row>
    <row r="109" spans="1:10" s="304" customFormat="1" ht="18.75" customHeight="1">
      <c r="A109" s="319">
        <v>87</v>
      </c>
      <c r="B109" s="320" t="s">
        <v>573</v>
      </c>
      <c r="C109" s="352"/>
      <c r="D109" s="352"/>
      <c r="E109" s="352">
        <v>15</v>
      </c>
      <c r="F109" s="352">
        <v>308.31758100000002</v>
      </c>
      <c r="G109" s="362">
        <v>-15</v>
      </c>
      <c r="H109" s="362">
        <v>-308.31758100000002</v>
      </c>
      <c r="I109" s="341"/>
      <c r="J109" s="340"/>
    </row>
    <row r="110" spans="1:10" s="324" customFormat="1" ht="18.75" customHeight="1">
      <c r="A110" s="317" t="s">
        <v>129</v>
      </c>
      <c r="B110" s="318" t="s">
        <v>130</v>
      </c>
      <c r="C110" s="332">
        <v>525</v>
      </c>
      <c r="D110" s="332">
        <v>5963.3576089999997</v>
      </c>
      <c r="E110" s="332">
        <v>830</v>
      </c>
      <c r="F110" s="332">
        <v>9242.6830160000009</v>
      </c>
      <c r="G110" s="361">
        <v>-305</v>
      </c>
      <c r="H110" s="361">
        <v>-3279.3254070000012</v>
      </c>
      <c r="I110" s="338">
        <v>-58.095238095238102</v>
      </c>
      <c r="J110" s="316">
        <v>-54.991258650173656</v>
      </c>
    </row>
    <row r="111" spans="1:10" s="304" customFormat="1" ht="18.75" customHeight="1">
      <c r="A111" s="319">
        <v>88</v>
      </c>
      <c r="B111" s="320" t="s">
        <v>131</v>
      </c>
      <c r="C111" s="352">
        <v>55</v>
      </c>
      <c r="D111" s="352">
        <v>660.04416100000003</v>
      </c>
      <c r="E111" s="352">
        <v>60</v>
      </c>
      <c r="F111" s="352">
        <v>676.31955500000004</v>
      </c>
      <c r="G111" s="362">
        <v>-5</v>
      </c>
      <c r="H111" s="362">
        <v>-16.275394000000006</v>
      </c>
      <c r="I111" s="341">
        <v>-9.0909090909090917</v>
      </c>
      <c r="J111" s="340">
        <v>-2.4658037994521407</v>
      </c>
    </row>
    <row r="112" spans="1:10" s="304" customFormat="1" ht="18.75" customHeight="1">
      <c r="A112" s="319">
        <v>89</v>
      </c>
      <c r="B112" s="320" t="s">
        <v>132</v>
      </c>
      <c r="C112" s="352">
        <v>470</v>
      </c>
      <c r="D112" s="352">
        <v>5303.3134479999999</v>
      </c>
      <c r="E112" s="352">
        <v>770</v>
      </c>
      <c r="F112" s="352">
        <v>8566.3634610000008</v>
      </c>
      <c r="G112" s="362">
        <v>-300</v>
      </c>
      <c r="H112" s="362">
        <v>-3263.0500130000009</v>
      </c>
      <c r="I112" s="341">
        <v>-63.829787234042556</v>
      </c>
      <c r="J112" s="340">
        <v>-61.528515049974487</v>
      </c>
    </row>
    <row r="113" spans="1:10" s="324" customFormat="1" ht="18.75" customHeight="1">
      <c r="A113" s="317" t="s">
        <v>133</v>
      </c>
      <c r="B113" s="307" t="s">
        <v>134</v>
      </c>
      <c r="C113" s="332">
        <v>634.40000000000146</v>
      </c>
      <c r="D113" s="332">
        <v>7367.0214609999739</v>
      </c>
      <c r="E113" s="332">
        <v>585.98999999999796</v>
      </c>
      <c r="F113" s="332">
        <v>9627.7900439999066</v>
      </c>
      <c r="G113" s="361">
        <v>48.410000000003492</v>
      </c>
      <c r="H113" s="361">
        <v>-2260.7685829999327</v>
      </c>
      <c r="I113" s="338">
        <v>7.6308322824721593</v>
      </c>
      <c r="J113" s="316">
        <v>-30.687688300735093</v>
      </c>
    </row>
    <row r="114" spans="1:10" s="304" customFormat="1" ht="15.75" thickBot="1">
      <c r="A114" s="326"/>
      <c r="B114" s="327"/>
      <c r="C114" s="328"/>
      <c r="D114" s="328"/>
      <c r="E114" s="328"/>
      <c r="F114" s="328"/>
      <c r="G114" s="328"/>
      <c r="H114" s="308"/>
      <c r="I114" s="350"/>
      <c r="J114" s="309"/>
    </row>
    <row r="115" spans="1:10" ht="21" customHeight="1">
      <c r="B115" s="329" t="s">
        <v>588</v>
      </c>
      <c r="C115" s="297"/>
      <c r="D115" s="296"/>
      <c r="J115" s="310" t="s">
        <v>524</v>
      </c>
    </row>
    <row r="116" spans="1:10" ht="17.25" customHeight="1">
      <c r="B116" s="351" t="s">
        <v>589</v>
      </c>
      <c r="C116" s="330"/>
      <c r="D116" s="330"/>
      <c r="E116" s="330"/>
      <c r="F116" s="330"/>
      <c r="G116" s="329"/>
      <c r="H116" s="329"/>
      <c r="I116" s="329"/>
      <c r="J116" s="329"/>
    </row>
  </sheetData>
  <mergeCells count="12">
    <mergeCell ref="I5:J5"/>
    <mergeCell ref="A2:J2"/>
    <mergeCell ref="A4:A6"/>
    <mergeCell ref="B4:B6"/>
    <mergeCell ref="C4:D4"/>
    <mergeCell ref="E4:F4"/>
    <mergeCell ref="G4:J4"/>
    <mergeCell ref="C5:C6"/>
    <mergeCell ref="D5:D6"/>
    <mergeCell ref="E5:E6"/>
    <mergeCell ref="F5:F6"/>
    <mergeCell ref="G5:H5"/>
  </mergeCells>
  <pageMargins left="0.79" right="0.25" top="0.47" bottom="0.43" header="0.46" footer="0.42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L19"/>
  <sheetViews>
    <sheetView topLeftCell="A7" workbookViewId="0">
      <selection activeCell="G20" sqref="G20"/>
    </sheetView>
  </sheetViews>
  <sheetFormatPr defaultRowHeight="15.75"/>
  <cols>
    <col min="1" max="1" width="6.125" style="181" customWidth="1"/>
    <col min="2" max="2" width="38" style="181" customWidth="1"/>
    <col min="3" max="3" width="8.25" style="181" customWidth="1"/>
    <col min="4" max="4" width="10.375" style="181" customWidth="1"/>
    <col min="5" max="5" width="8.25" style="181" customWidth="1"/>
    <col min="6" max="6" width="10.375" style="181" customWidth="1"/>
    <col min="7" max="7" width="8.25" style="181" customWidth="1"/>
    <col min="8" max="8" width="10.375" style="181" customWidth="1"/>
    <col min="9" max="11" width="6.75" style="181" customWidth="1"/>
    <col min="12" max="12" width="9.125" style="181" customWidth="1"/>
    <col min="13" max="16384" width="9" style="181"/>
  </cols>
  <sheetData>
    <row r="1" spans="1:12">
      <c r="L1" s="10" t="s">
        <v>655</v>
      </c>
    </row>
    <row r="2" spans="1:12" ht="24.75" customHeight="1">
      <c r="A2" s="504" t="s">
        <v>609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</row>
    <row r="3" spans="1:12" ht="21" customHeight="1" thickBot="1">
      <c r="E3" s="156"/>
      <c r="L3" s="180" t="s">
        <v>5</v>
      </c>
    </row>
    <row r="4" spans="1:12" s="268" customFormat="1" ht="27.75" customHeight="1">
      <c r="A4" s="595" t="s">
        <v>1</v>
      </c>
      <c r="B4" s="597"/>
      <c r="C4" s="584" t="s">
        <v>581</v>
      </c>
      <c r="D4" s="594"/>
      <c r="E4" s="594"/>
      <c r="F4" s="585"/>
      <c r="G4" s="584" t="s">
        <v>578</v>
      </c>
      <c r="H4" s="585"/>
      <c r="I4" s="586" t="s">
        <v>173</v>
      </c>
      <c r="J4" s="587"/>
      <c r="K4" s="588"/>
      <c r="L4" s="592" t="s">
        <v>571</v>
      </c>
    </row>
    <row r="5" spans="1:12" s="268" customFormat="1" ht="29.25" customHeight="1">
      <c r="A5" s="596"/>
      <c r="B5" s="598"/>
      <c r="C5" s="269" t="str">
        <f>+'SP SAN XUAT'!D5</f>
        <v>TH T11</v>
      </c>
      <c r="D5" s="269" t="str">
        <f>+'SP SAN XUAT'!E5</f>
        <v>TH 11T</v>
      </c>
      <c r="E5" s="269" t="str">
        <f>+'SP SAN XUAT'!F5</f>
        <v>TH T12</v>
      </c>
      <c r="F5" s="269" t="str">
        <f>+'SP SAN XUAT'!G5</f>
        <v>TH 12T</v>
      </c>
      <c r="G5" s="360" t="str">
        <f>+'SP SAN XUAT'!H5</f>
        <v>TH T12</v>
      </c>
      <c r="H5" s="360" t="str">
        <f>+'SP SAN XUAT'!I5</f>
        <v>TH 12T</v>
      </c>
      <c r="I5" s="589"/>
      <c r="J5" s="590"/>
      <c r="K5" s="591"/>
      <c r="L5" s="593"/>
    </row>
    <row r="6" spans="1:12" s="169" customFormat="1" ht="24.75" customHeight="1">
      <c r="A6" s="270" t="s">
        <v>3</v>
      </c>
      <c r="B6" s="271" t="s">
        <v>4</v>
      </c>
      <c r="C6" s="272">
        <v>1</v>
      </c>
      <c r="D6" s="272">
        <v>2</v>
      </c>
      <c r="E6" s="272">
        <v>3</v>
      </c>
      <c r="F6" s="272">
        <v>4</v>
      </c>
      <c r="G6" s="273">
        <v>5</v>
      </c>
      <c r="H6" s="273">
        <v>6</v>
      </c>
      <c r="I6" s="274" t="s">
        <v>546</v>
      </c>
      <c r="J6" s="274" t="s">
        <v>544</v>
      </c>
      <c r="K6" s="274" t="s">
        <v>545</v>
      </c>
      <c r="L6" s="275">
        <v>10</v>
      </c>
    </row>
    <row r="7" spans="1:12" s="206" customFormat="1" ht="27" customHeight="1">
      <c r="A7" s="276"/>
      <c r="B7" s="277" t="s">
        <v>6</v>
      </c>
      <c r="C7" s="278">
        <v>551714.3802080889</v>
      </c>
      <c r="D7" s="278">
        <v>5666041.7544039814</v>
      </c>
      <c r="E7" s="278">
        <v>565786.31185536284</v>
      </c>
      <c r="F7" s="279">
        <v>6231828.0662593441</v>
      </c>
      <c r="G7" s="279">
        <v>517660.09572758235</v>
      </c>
      <c r="H7" s="279">
        <v>5686152.0856077857</v>
      </c>
      <c r="I7" s="333">
        <v>102.55058272035006</v>
      </c>
      <c r="J7" s="333">
        <v>109.29687579262568</v>
      </c>
      <c r="K7" s="333">
        <v>109.59657730634251</v>
      </c>
      <c r="L7" s="334">
        <v>100</v>
      </c>
    </row>
    <row r="8" spans="1:12" ht="23.25" customHeight="1">
      <c r="A8" s="280">
        <v>1</v>
      </c>
      <c r="B8" s="281" t="s">
        <v>548</v>
      </c>
      <c r="C8" s="127">
        <v>426255.97500577511</v>
      </c>
      <c r="D8" s="127">
        <v>4421277.2398547838</v>
      </c>
      <c r="E8" s="139">
        <v>437338.63035592524</v>
      </c>
      <c r="F8" s="282">
        <v>4858615.8702107091</v>
      </c>
      <c r="G8" s="127">
        <v>402808.02573482029</v>
      </c>
      <c r="H8" s="127">
        <v>4474631.9230185645</v>
      </c>
      <c r="I8" s="194">
        <v>102.60000000000001</v>
      </c>
      <c r="J8" s="194">
        <v>108.57247185135219</v>
      </c>
      <c r="K8" s="194">
        <v>108.58135269667299</v>
      </c>
      <c r="L8" s="335">
        <v>77.964536546129295</v>
      </c>
    </row>
    <row r="9" spans="1:12" s="158" customFormat="1" ht="23.25" customHeight="1">
      <c r="A9" s="283" t="s">
        <v>549</v>
      </c>
      <c r="B9" s="284" t="s">
        <v>550</v>
      </c>
      <c r="C9" s="128">
        <v>148802.37031929663</v>
      </c>
      <c r="D9" s="128">
        <v>1543961.0704986842</v>
      </c>
      <c r="E9" s="140">
        <v>151267.22928438958</v>
      </c>
      <c r="F9" s="282">
        <v>1695228.2997830738</v>
      </c>
      <c r="G9" s="128">
        <v>132363.51496404328</v>
      </c>
      <c r="H9" s="128">
        <v>1517884.6125055924</v>
      </c>
      <c r="I9" s="336">
        <v>101.656464853217</v>
      </c>
      <c r="J9" s="336">
        <v>114.28166540113529</v>
      </c>
      <c r="K9" s="336">
        <v>111.68360795124855</v>
      </c>
      <c r="L9" s="337">
        <v>27.202745033378868</v>
      </c>
    </row>
    <row r="10" spans="1:12" s="158" customFormat="1" ht="23.25" customHeight="1">
      <c r="A10" s="283"/>
      <c r="B10" s="284" t="s">
        <v>551</v>
      </c>
      <c r="C10" s="128">
        <v>21953.238355058784</v>
      </c>
      <c r="D10" s="128">
        <v>224421.72985745443</v>
      </c>
      <c r="E10" s="140">
        <v>22462.153929441844</v>
      </c>
      <c r="F10" s="282">
        <v>246883.88378689627</v>
      </c>
      <c r="G10" s="128">
        <v>22108.962799351419</v>
      </c>
      <c r="H10" s="128">
        <v>230574.56254036693</v>
      </c>
      <c r="I10" s="336">
        <v>102.31817997031763</v>
      </c>
      <c r="J10" s="336">
        <v>101.59750203252767</v>
      </c>
      <c r="K10" s="336">
        <v>107.07333934274475</v>
      </c>
      <c r="L10" s="337">
        <v>3.9616607063276756</v>
      </c>
    </row>
    <row r="11" spans="1:12" s="158" customFormat="1" ht="23.25" customHeight="1">
      <c r="A11" s="283"/>
      <c r="B11" s="284" t="s">
        <v>552</v>
      </c>
      <c r="C11" s="128">
        <v>52564.487667320565</v>
      </c>
      <c r="D11" s="128">
        <v>483154.33262509294</v>
      </c>
      <c r="E11" s="140">
        <v>53819.086999232641</v>
      </c>
      <c r="F11" s="282">
        <v>536973.41962432559</v>
      </c>
      <c r="G11" s="128">
        <v>49209.418852059527</v>
      </c>
      <c r="H11" s="128">
        <v>499707.38577592321</v>
      </c>
      <c r="I11" s="336">
        <v>102.38678124259938</v>
      </c>
      <c r="J11" s="336">
        <v>109.36745089599893</v>
      </c>
      <c r="K11" s="336">
        <v>107.45757115247304</v>
      </c>
      <c r="L11" s="337">
        <v>8.616627639835448</v>
      </c>
    </row>
    <row r="12" spans="1:12" s="158" customFormat="1" ht="23.25" customHeight="1">
      <c r="A12" s="283"/>
      <c r="B12" s="284" t="s">
        <v>553</v>
      </c>
      <c r="C12" s="128">
        <v>5831.4593507812478</v>
      </c>
      <c r="D12" s="128">
        <v>58695.657204149102</v>
      </c>
      <c r="E12" s="140">
        <v>5965.8154405804753</v>
      </c>
      <c r="F12" s="282">
        <v>64661.472644729576</v>
      </c>
      <c r="G12" s="128">
        <v>5048.8611976380953</v>
      </c>
      <c r="H12" s="128">
        <v>56531.927227917266</v>
      </c>
      <c r="I12" s="336">
        <v>102.30398741922512</v>
      </c>
      <c r="J12" s="336">
        <v>118.16160530163395</v>
      </c>
      <c r="K12" s="336">
        <v>114.38044980146667</v>
      </c>
      <c r="L12" s="337">
        <v>1.0376003952166581</v>
      </c>
    </row>
    <row r="13" spans="1:12" s="158" customFormat="1" ht="23.25" customHeight="1">
      <c r="A13" s="283"/>
      <c r="B13" s="284" t="s">
        <v>554</v>
      </c>
      <c r="C13" s="128">
        <v>21547.613514180106</v>
      </c>
      <c r="D13" s="128">
        <v>214058.83912705374</v>
      </c>
      <c r="E13" s="140">
        <v>23432.919521142168</v>
      </c>
      <c r="F13" s="282">
        <v>237491.75864819592</v>
      </c>
      <c r="G13" s="128">
        <v>22371.863127798111</v>
      </c>
      <c r="H13" s="128">
        <v>240882.19941939809</v>
      </c>
      <c r="I13" s="336">
        <v>108.74948868802281</v>
      </c>
      <c r="J13" s="336">
        <v>104.74281639970184</v>
      </c>
      <c r="K13" s="336">
        <v>98.592490113684534</v>
      </c>
      <c r="L13" s="337">
        <v>3.8109485069723754</v>
      </c>
    </row>
    <row r="14" spans="1:12" ht="23.25" customHeight="1">
      <c r="A14" s="280">
        <v>2</v>
      </c>
      <c r="B14" s="281" t="s">
        <v>555</v>
      </c>
      <c r="C14" s="127">
        <v>58560.013022780971</v>
      </c>
      <c r="D14" s="127">
        <v>614067.70952214953</v>
      </c>
      <c r="E14" s="139">
        <v>59458.248353415802</v>
      </c>
      <c r="F14" s="282">
        <v>673525.95787556528</v>
      </c>
      <c r="G14" s="127">
        <v>53115.903849642629</v>
      </c>
      <c r="H14" s="127">
        <v>587179.97667818214</v>
      </c>
      <c r="I14" s="194">
        <v>101.53387146667028</v>
      </c>
      <c r="J14" s="194">
        <v>111.94057531568455</v>
      </c>
      <c r="K14" s="194">
        <v>114.70519851270527</v>
      </c>
      <c r="L14" s="335">
        <v>10.807839220119071</v>
      </c>
    </row>
    <row r="15" spans="1:12" ht="23.25" customHeight="1">
      <c r="A15" s="280">
        <v>3</v>
      </c>
      <c r="B15" s="285" t="s">
        <v>146</v>
      </c>
      <c r="C15" s="127">
        <v>3824.2023162614391</v>
      </c>
      <c r="D15" s="127">
        <v>34161.712522976457</v>
      </c>
      <c r="E15" s="139">
        <v>3614.0686070314241</v>
      </c>
      <c r="F15" s="282">
        <v>37775.781130007883</v>
      </c>
      <c r="G15" s="127">
        <v>2109.9055175429539</v>
      </c>
      <c r="H15" s="127">
        <v>24777.032144483775</v>
      </c>
      <c r="I15" s="194">
        <v>94.505162335777186</v>
      </c>
      <c r="J15" s="194">
        <v>171.29054249026808</v>
      </c>
      <c r="K15" s="194">
        <v>152.46289753237488</v>
      </c>
      <c r="L15" s="335">
        <v>0.60617495746609718</v>
      </c>
    </row>
    <row r="16" spans="1:12" s="206" customFormat="1" ht="25.5" customHeight="1">
      <c r="A16" s="280">
        <v>4</v>
      </c>
      <c r="B16" s="286" t="s">
        <v>147</v>
      </c>
      <c r="C16" s="127">
        <v>63074.189863271335</v>
      </c>
      <c r="D16" s="127">
        <v>596535.09250407189</v>
      </c>
      <c r="E16" s="139">
        <v>65375.364538990383</v>
      </c>
      <c r="F16" s="282">
        <v>661910.45704306231</v>
      </c>
      <c r="G16" s="127">
        <v>59626.260625576506</v>
      </c>
      <c r="H16" s="127">
        <v>599563.15376655525</v>
      </c>
      <c r="I16" s="194">
        <v>103.64836184294623</v>
      </c>
      <c r="J16" s="194">
        <v>109.6418991449345</v>
      </c>
      <c r="K16" s="194">
        <v>110.39878833194317</v>
      </c>
      <c r="L16" s="335">
        <v>10.62144927628554</v>
      </c>
    </row>
    <row r="17" spans="1:12" ht="21.75" customHeight="1" thickBot="1">
      <c r="A17" s="287"/>
      <c r="B17" s="288"/>
      <c r="C17" s="289"/>
      <c r="D17" s="289"/>
      <c r="E17" s="289"/>
      <c r="F17" s="288"/>
      <c r="G17" s="288"/>
      <c r="H17" s="288"/>
      <c r="I17" s="288"/>
      <c r="J17" s="288"/>
      <c r="K17" s="288"/>
      <c r="L17" s="290"/>
    </row>
    <row r="18" spans="1:12" ht="26.25" customHeight="1">
      <c r="G18" s="291"/>
      <c r="H18" s="291"/>
      <c r="L18" s="180" t="s">
        <v>493</v>
      </c>
    </row>
    <row r="19" spans="1:12" ht="20.25" customHeight="1">
      <c r="B19" s="292"/>
      <c r="C19" s="292"/>
      <c r="D19" s="292"/>
      <c r="E19" s="291"/>
      <c r="F19" s="291"/>
      <c r="H19" s="291"/>
    </row>
  </sheetData>
  <mergeCells count="7">
    <mergeCell ref="A2:L2"/>
    <mergeCell ref="G4:H4"/>
    <mergeCell ref="I4:K5"/>
    <mergeCell ref="L4:L5"/>
    <mergeCell ref="C4:F4"/>
    <mergeCell ref="A4:A5"/>
    <mergeCell ref="B4:B5"/>
  </mergeCells>
  <phoneticPr fontId="2" type="noConversion"/>
  <pageMargins left="0.81" right="0.17" top="0.55000000000000004" bottom="0.31" header="0.55000000000000004" footer="0.3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DZ47"/>
  <sheetViews>
    <sheetView zoomScale="115" zoomScaleNormal="11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8" sqref="F8"/>
    </sheetView>
  </sheetViews>
  <sheetFormatPr defaultRowHeight="12.75"/>
  <cols>
    <col min="1" max="1" width="7" style="152" customWidth="1"/>
    <col min="2" max="2" width="49.75" style="153" customWidth="1"/>
    <col min="3" max="4" width="8.875" style="153" customWidth="1"/>
    <col min="5" max="5" width="9.5" style="153" customWidth="1"/>
    <col min="6" max="16384" width="9" style="153"/>
  </cols>
  <sheetData>
    <row r="1" spans="1:130" ht="15.75">
      <c r="E1" s="154" t="s">
        <v>0</v>
      </c>
    </row>
    <row r="2" spans="1:130" s="157" customFormat="1" ht="19.5" customHeight="1">
      <c r="A2" s="481" t="s">
        <v>615</v>
      </c>
      <c r="B2" s="481"/>
      <c r="C2" s="481"/>
      <c r="D2" s="481"/>
      <c r="E2" s="481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</row>
    <row r="3" spans="1:130" s="159" customFormat="1" ht="20.25" customHeight="1">
      <c r="A3" s="490" t="s">
        <v>569</v>
      </c>
      <c r="B3" s="490"/>
      <c r="C3" s="490"/>
      <c r="D3" s="490"/>
      <c r="E3" s="490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</row>
    <row r="4" spans="1:130" ht="19.5" customHeight="1" thickBot="1">
      <c r="A4" s="55"/>
      <c r="B4" s="54"/>
      <c r="C4" s="160"/>
      <c r="E4" s="161" t="s">
        <v>235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</row>
    <row r="5" spans="1:130" s="164" customFormat="1" ht="24.75" customHeight="1">
      <c r="A5" s="486" t="s">
        <v>237</v>
      </c>
      <c r="B5" s="488" t="s">
        <v>238</v>
      </c>
      <c r="C5" s="482" t="s">
        <v>596</v>
      </c>
      <c r="D5" s="482" t="s">
        <v>597</v>
      </c>
      <c r="E5" s="484" t="s">
        <v>598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</row>
    <row r="6" spans="1:130" s="164" customFormat="1" ht="24.75" customHeight="1">
      <c r="A6" s="487"/>
      <c r="B6" s="489"/>
      <c r="C6" s="483"/>
      <c r="D6" s="483"/>
      <c r="E6" s="485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</row>
    <row r="7" spans="1:130" s="170" customFormat="1" ht="15.75" customHeight="1">
      <c r="A7" s="165" t="s">
        <v>3</v>
      </c>
      <c r="B7" s="166" t="s">
        <v>4</v>
      </c>
      <c r="C7" s="166">
        <v>1</v>
      </c>
      <c r="D7" s="166">
        <v>2</v>
      </c>
      <c r="E7" s="167">
        <v>3</v>
      </c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68"/>
    </row>
    <row r="8" spans="1:130" s="119" customFormat="1" ht="20.25" customHeight="1">
      <c r="A8" s="125"/>
      <c r="B8" s="112" t="s">
        <v>570</v>
      </c>
      <c r="C8" s="132">
        <v>100.12</v>
      </c>
      <c r="D8" s="132">
        <v>105.76</v>
      </c>
      <c r="E8" s="171">
        <v>101.46</v>
      </c>
    </row>
    <row r="9" spans="1:130" s="120" customFormat="1" ht="20.25" customHeight="1">
      <c r="A9" s="113" t="s">
        <v>4</v>
      </c>
      <c r="B9" s="114" t="s">
        <v>496</v>
      </c>
      <c r="C9" s="133">
        <v>93.41</v>
      </c>
      <c r="D9" s="133">
        <v>87.19</v>
      </c>
      <c r="E9" s="172">
        <v>96.1</v>
      </c>
      <c r="F9" s="435"/>
    </row>
    <row r="10" spans="1:130" s="121" customFormat="1" ht="20.25" customHeight="1">
      <c r="A10" s="115">
        <v>5</v>
      </c>
      <c r="B10" s="116" t="s">
        <v>497</v>
      </c>
      <c r="C10" s="134">
        <v>85.02</v>
      </c>
      <c r="D10" s="134">
        <v>88.99</v>
      </c>
      <c r="E10" s="173">
        <v>98.39</v>
      </c>
    </row>
    <row r="11" spans="1:130" s="121" customFormat="1" ht="20.25" customHeight="1">
      <c r="A11" s="115">
        <v>6</v>
      </c>
      <c r="B11" s="116" t="s">
        <v>498</v>
      </c>
      <c r="C11" s="134">
        <v>95.01</v>
      </c>
      <c r="D11" s="134">
        <v>81.03</v>
      </c>
      <c r="E11" s="173">
        <v>94.31</v>
      </c>
    </row>
    <row r="12" spans="1:130" s="121" customFormat="1" ht="20.25" customHeight="1">
      <c r="A12" s="115">
        <v>7</v>
      </c>
      <c r="B12" s="116" t="s">
        <v>559</v>
      </c>
      <c r="C12" s="134">
        <v>98.42</v>
      </c>
      <c r="D12" s="134">
        <v>110</v>
      </c>
      <c r="E12" s="173">
        <v>109.51</v>
      </c>
    </row>
    <row r="13" spans="1:130" s="121" customFormat="1" ht="20.25" customHeight="1">
      <c r="A13" s="115">
        <v>8</v>
      </c>
      <c r="B13" s="116" t="s">
        <v>512</v>
      </c>
      <c r="C13" s="134">
        <v>102.63</v>
      </c>
      <c r="D13" s="134">
        <v>101.53</v>
      </c>
      <c r="E13" s="173">
        <v>101.35</v>
      </c>
    </row>
    <row r="14" spans="1:130" s="121" customFormat="1" ht="20.25" customHeight="1">
      <c r="A14" s="115">
        <v>9</v>
      </c>
      <c r="B14" s="116" t="s">
        <v>560</v>
      </c>
      <c r="C14" s="134">
        <v>96.46</v>
      </c>
      <c r="D14" s="134">
        <v>114.28</v>
      </c>
      <c r="E14" s="173">
        <v>91.35</v>
      </c>
    </row>
    <row r="15" spans="1:130" s="122" customFormat="1" ht="20.25" customHeight="1">
      <c r="A15" s="126" t="s">
        <v>11</v>
      </c>
      <c r="B15" s="114" t="s">
        <v>517</v>
      </c>
      <c r="C15" s="133">
        <v>100.89</v>
      </c>
      <c r="D15" s="133">
        <v>107.61</v>
      </c>
      <c r="E15" s="172">
        <v>101.63</v>
      </c>
    </row>
    <row r="16" spans="1:130" s="121" customFormat="1" ht="20.25" customHeight="1">
      <c r="A16" s="115">
        <v>10</v>
      </c>
      <c r="B16" s="116" t="s">
        <v>513</v>
      </c>
      <c r="C16" s="134">
        <v>103.22</v>
      </c>
      <c r="D16" s="134">
        <v>108.72</v>
      </c>
      <c r="E16" s="173">
        <v>106.07</v>
      </c>
    </row>
    <row r="17" spans="1:5" s="121" customFormat="1" ht="20.25" customHeight="1">
      <c r="A17" s="118">
        <v>11</v>
      </c>
      <c r="B17" s="116" t="s">
        <v>514</v>
      </c>
      <c r="C17" s="134">
        <v>105.05</v>
      </c>
      <c r="D17" s="134">
        <v>95.65</v>
      </c>
      <c r="E17" s="173">
        <v>101.31</v>
      </c>
    </row>
    <row r="18" spans="1:5" s="121" customFormat="1" ht="20.25" customHeight="1">
      <c r="A18" s="115">
        <v>12</v>
      </c>
      <c r="B18" s="116" t="s">
        <v>247</v>
      </c>
      <c r="C18" s="134">
        <v>100.05</v>
      </c>
      <c r="D18" s="134">
        <v>108.11</v>
      </c>
      <c r="E18" s="173">
        <v>110.13</v>
      </c>
    </row>
    <row r="19" spans="1:5" s="121" customFormat="1" ht="20.25" customHeight="1">
      <c r="A19" s="118">
        <v>13</v>
      </c>
      <c r="B19" s="116" t="s">
        <v>495</v>
      </c>
      <c r="C19" s="134">
        <v>101.03</v>
      </c>
      <c r="D19" s="134">
        <v>118.71</v>
      </c>
      <c r="E19" s="173">
        <v>107</v>
      </c>
    </row>
    <row r="20" spans="1:5" s="121" customFormat="1" ht="20.25" customHeight="1">
      <c r="A20" s="118">
        <v>14</v>
      </c>
      <c r="B20" s="116" t="s">
        <v>499</v>
      </c>
      <c r="C20" s="134">
        <v>104.43</v>
      </c>
      <c r="D20" s="134">
        <v>101.14</v>
      </c>
      <c r="E20" s="173">
        <v>99.05</v>
      </c>
    </row>
    <row r="21" spans="1:5" s="121" customFormat="1" ht="20.25" customHeight="1">
      <c r="A21" s="118">
        <v>15</v>
      </c>
      <c r="B21" s="116" t="s">
        <v>500</v>
      </c>
      <c r="C21" s="134">
        <v>102.93</v>
      </c>
      <c r="D21" s="134">
        <v>110.48</v>
      </c>
      <c r="E21" s="173">
        <v>100.62</v>
      </c>
    </row>
    <row r="22" spans="1:5" s="121" customFormat="1" ht="48" customHeight="1">
      <c r="A22" s="118">
        <v>16</v>
      </c>
      <c r="B22" s="116" t="s">
        <v>561</v>
      </c>
      <c r="C22" s="134">
        <v>101.59</v>
      </c>
      <c r="D22" s="134">
        <v>107.83</v>
      </c>
      <c r="E22" s="173">
        <v>98.5</v>
      </c>
    </row>
    <row r="23" spans="1:5" s="121" customFormat="1" ht="20.25" customHeight="1">
      <c r="A23" s="118">
        <v>17</v>
      </c>
      <c r="B23" s="116" t="s">
        <v>501</v>
      </c>
      <c r="C23" s="134">
        <v>101.76</v>
      </c>
      <c r="D23" s="134">
        <v>107.58</v>
      </c>
      <c r="E23" s="173">
        <v>99.99</v>
      </c>
    </row>
    <row r="24" spans="1:5" s="121" customFormat="1" ht="20.25" customHeight="1">
      <c r="A24" s="118">
        <v>18</v>
      </c>
      <c r="B24" s="116" t="s">
        <v>562</v>
      </c>
      <c r="C24" s="134">
        <v>102.17</v>
      </c>
      <c r="D24" s="134">
        <v>100.6</v>
      </c>
      <c r="E24" s="173">
        <v>102.43</v>
      </c>
    </row>
    <row r="25" spans="1:5" s="121" customFormat="1" ht="20.25" customHeight="1">
      <c r="A25" s="118">
        <v>19</v>
      </c>
      <c r="B25" s="116" t="s">
        <v>563</v>
      </c>
      <c r="C25" s="134">
        <v>100.25</v>
      </c>
      <c r="D25" s="134">
        <v>102.15</v>
      </c>
      <c r="E25" s="173">
        <v>101.38</v>
      </c>
    </row>
    <row r="26" spans="1:5" s="121" customFormat="1" ht="20.25" customHeight="1">
      <c r="A26" s="118">
        <v>20</v>
      </c>
      <c r="B26" s="116" t="s">
        <v>502</v>
      </c>
      <c r="C26" s="134">
        <v>111.6</v>
      </c>
      <c r="D26" s="134">
        <v>116.35</v>
      </c>
      <c r="E26" s="173">
        <v>109.46</v>
      </c>
    </row>
    <row r="27" spans="1:5" s="121" customFormat="1" ht="20.25" customHeight="1">
      <c r="A27" s="118">
        <v>21</v>
      </c>
      <c r="B27" s="116" t="s">
        <v>248</v>
      </c>
      <c r="C27" s="134">
        <v>98.91</v>
      </c>
      <c r="D27" s="134">
        <v>125.48</v>
      </c>
      <c r="E27" s="173">
        <v>104.19</v>
      </c>
    </row>
    <row r="28" spans="1:5" s="121" customFormat="1" ht="20.25" customHeight="1">
      <c r="A28" s="118">
        <v>22</v>
      </c>
      <c r="B28" s="116" t="s">
        <v>515</v>
      </c>
      <c r="C28" s="134">
        <v>102.08</v>
      </c>
      <c r="D28" s="134">
        <v>123.31</v>
      </c>
      <c r="E28" s="173">
        <v>113.17</v>
      </c>
    </row>
    <row r="29" spans="1:5" s="121" customFormat="1" ht="20.25" customHeight="1">
      <c r="A29" s="118">
        <v>23</v>
      </c>
      <c r="B29" s="116" t="s">
        <v>503</v>
      </c>
      <c r="C29" s="134">
        <v>101.43</v>
      </c>
      <c r="D29" s="134">
        <v>93.59</v>
      </c>
      <c r="E29" s="173">
        <v>95.79</v>
      </c>
    </row>
    <row r="30" spans="1:5" s="121" customFormat="1" ht="20.25" customHeight="1">
      <c r="A30" s="118">
        <v>24</v>
      </c>
      <c r="B30" s="116" t="s">
        <v>504</v>
      </c>
      <c r="C30" s="134">
        <v>104.34</v>
      </c>
      <c r="D30" s="134">
        <v>142.01</v>
      </c>
      <c r="E30" s="173">
        <v>107.57</v>
      </c>
    </row>
    <row r="31" spans="1:5" s="121" customFormat="1" ht="39.75" customHeight="1">
      <c r="A31" s="118">
        <v>25</v>
      </c>
      <c r="B31" s="116" t="s">
        <v>505</v>
      </c>
      <c r="C31" s="134">
        <v>104.08</v>
      </c>
      <c r="D31" s="134">
        <v>108.74</v>
      </c>
      <c r="E31" s="173">
        <v>108.34</v>
      </c>
    </row>
    <row r="32" spans="1:5" s="121" customFormat="1" ht="39.75" customHeight="1">
      <c r="A32" s="118">
        <v>26</v>
      </c>
      <c r="B32" s="116" t="s">
        <v>518</v>
      </c>
      <c r="C32" s="134">
        <v>96.56</v>
      </c>
      <c r="D32" s="134">
        <v>107.97</v>
      </c>
      <c r="E32" s="173">
        <v>99.43</v>
      </c>
    </row>
    <row r="33" spans="1:5" s="121" customFormat="1" ht="20.25" customHeight="1">
      <c r="A33" s="118">
        <v>27</v>
      </c>
      <c r="B33" s="116" t="s">
        <v>506</v>
      </c>
      <c r="C33" s="134">
        <v>98.16</v>
      </c>
      <c r="D33" s="134">
        <v>98.23</v>
      </c>
      <c r="E33" s="173">
        <v>103.76</v>
      </c>
    </row>
    <row r="34" spans="1:5" s="121" customFormat="1" ht="20.25" customHeight="1">
      <c r="A34" s="118">
        <v>28</v>
      </c>
      <c r="B34" s="116" t="s">
        <v>564</v>
      </c>
      <c r="C34" s="134">
        <v>129.32</v>
      </c>
      <c r="D34" s="134">
        <v>107.78</v>
      </c>
      <c r="E34" s="173">
        <v>99.14</v>
      </c>
    </row>
    <row r="35" spans="1:5" s="121" customFormat="1" ht="20.25" customHeight="1">
      <c r="A35" s="118">
        <v>29</v>
      </c>
      <c r="B35" s="116" t="s">
        <v>236</v>
      </c>
      <c r="C35" s="134">
        <v>105.37</v>
      </c>
      <c r="D35" s="134">
        <v>111.43</v>
      </c>
      <c r="E35" s="173">
        <v>97.56</v>
      </c>
    </row>
    <row r="36" spans="1:5" s="121" customFormat="1" ht="20.25" customHeight="1">
      <c r="A36" s="118">
        <v>30</v>
      </c>
      <c r="B36" s="116" t="s">
        <v>507</v>
      </c>
      <c r="C36" s="134">
        <v>89.99</v>
      </c>
      <c r="D36" s="134">
        <v>75.930000000000007</v>
      </c>
      <c r="E36" s="173">
        <v>89.33</v>
      </c>
    </row>
    <row r="37" spans="1:5" s="121" customFormat="1" ht="20.25" customHeight="1">
      <c r="A37" s="118">
        <v>31</v>
      </c>
      <c r="B37" s="116" t="s">
        <v>508</v>
      </c>
      <c r="C37" s="134">
        <v>97.82</v>
      </c>
      <c r="D37" s="134">
        <v>100.54</v>
      </c>
      <c r="E37" s="173">
        <v>107.19</v>
      </c>
    </row>
    <row r="38" spans="1:5" s="121" customFormat="1" ht="20.25" customHeight="1">
      <c r="A38" s="118">
        <v>32</v>
      </c>
      <c r="B38" s="129" t="s">
        <v>565</v>
      </c>
      <c r="C38" s="135">
        <v>102.36</v>
      </c>
      <c r="D38" s="135">
        <v>100.28</v>
      </c>
      <c r="E38" s="173">
        <v>99.28</v>
      </c>
    </row>
    <row r="39" spans="1:5" s="121" customFormat="1" ht="20.25" customHeight="1">
      <c r="A39" s="118">
        <v>33</v>
      </c>
      <c r="B39" s="116" t="s">
        <v>566</v>
      </c>
      <c r="C39" s="130">
        <v>104.31</v>
      </c>
      <c r="D39" s="130">
        <v>80.260000000000005</v>
      </c>
      <c r="E39" s="174">
        <v>101.25</v>
      </c>
    </row>
    <row r="40" spans="1:5" s="122" customFormat="1" ht="35.25" customHeight="1">
      <c r="A40" s="117" t="s">
        <v>164</v>
      </c>
      <c r="B40" s="114" t="s">
        <v>567</v>
      </c>
      <c r="C40" s="131">
        <v>97.37</v>
      </c>
      <c r="D40" s="131">
        <v>105.88</v>
      </c>
      <c r="E40" s="175">
        <v>103.51</v>
      </c>
    </row>
    <row r="41" spans="1:5" s="121" customFormat="1" ht="35.25" customHeight="1">
      <c r="A41" s="118">
        <v>35</v>
      </c>
      <c r="B41" s="116" t="s">
        <v>567</v>
      </c>
      <c r="C41" s="130">
        <v>97.37</v>
      </c>
      <c r="D41" s="130">
        <v>105.88</v>
      </c>
      <c r="E41" s="174">
        <v>103.51</v>
      </c>
    </row>
    <row r="42" spans="1:5" s="122" customFormat="1" ht="20.25" customHeight="1">
      <c r="A42" s="117" t="s">
        <v>438</v>
      </c>
      <c r="B42" s="114" t="s">
        <v>556</v>
      </c>
      <c r="C42" s="131">
        <v>100.83</v>
      </c>
      <c r="D42" s="131">
        <v>111.54</v>
      </c>
      <c r="E42" s="175">
        <v>105.78</v>
      </c>
    </row>
    <row r="43" spans="1:5" s="121" customFormat="1" ht="20.25" customHeight="1">
      <c r="A43" s="118">
        <v>36</v>
      </c>
      <c r="B43" s="116" t="s">
        <v>463</v>
      </c>
      <c r="C43" s="130">
        <v>99.07</v>
      </c>
      <c r="D43" s="130">
        <v>103.61</v>
      </c>
      <c r="E43" s="174">
        <v>104.81</v>
      </c>
    </row>
    <row r="44" spans="1:5" s="121" customFormat="1" ht="20.25" customHeight="1">
      <c r="A44" s="118">
        <v>37</v>
      </c>
      <c r="B44" s="116" t="s">
        <v>568</v>
      </c>
      <c r="C44" s="130">
        <v>107.28</v>
      </c>
      <c r="D44" s="130">
        <v>95.1</v>
      </c>
      <c r="E44" s="174">
        <v>101.61</v>
      </c>
    </row>
    <row r="45" spans="1:5" s="121" customFormat="1" ht="40.5" customHeight="1">
      <c r="A45" s="118">
        <v>38</v>
      </c>
      <c r="B45" s="116" t="s">
        <v>516</v>
      </c>
      <c r="C45" s="130">
        <v>102.39</v>
      </c>
      <c r="D45" s="130">
        <v>126.02</v>
      </c>
      <c r="E45" s="174">
        <v>107.81</v>
      </c>
    </row>
    <row r="46" spans="1:5" s="179" customFormat="1" ht="17.25" customHeight="1" thickBot="1">
      <c r="A46" s="111"/>
      <c r="B46" s="176"/>
      <c r="C46" s="177"/>
      <c r="D46" s="177"/>
      <c r="E46" s="178"/>
    </row>
    <row r="47" spans="1:5" ht="27" customHeight="1">
      <c r="E47" s="180" t="s">
        <v>493</v>
      </c>
    </row>
  </sheetData>
  <mergeCells count="7">
    <mergeCell ref="A2:E2"/>
    <mergeCell ref="C5:C6"/>
    <mergeCell ref="E5:E6"/>
    <mergeCell ref="D5:D6"/>
    <mergeCell ref="A5:A6"/>
    <mergeCell ref="B5:B6"/>
    <mergeCell ref="A3:E3"/>
  </mergeCells>
  <phoneticPr fontId="2" type="noConversion"/>
  <pageMargins left="0.77" right="0.2" top="0.66" bottom="0.5" header="0.66" footer="0.5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65"/>
  <sheetViews>
    <sheetView topLeftCell="B2" zoomScale="115" zoomScaleNormal="115" workbookViewId="0">
      <pane xSplit="2" ySplit="5" topLeftCell="D7" activePane="bottomRight" state="frozen"/>
      <selection activeCell="B2" sqref="B2"/>
      <selection pane="topRight" activeCell="D2" sqref="D2"/>
      <selection pane="bottomLeft" activeCell="B7" sqref="B7"/>
      <selection pane="bottomRight" activeCell="B12" sqref="A12:IV12"/>
    </sheetView>
  </sheetViews>
  <sheetFormatPr defaultRowHeight="15.75"/>
  <cols>
    <col min="1" max="1" width="5.125" style="156" customWidth="1"/>
    <col min="2" max="2" width="36.125" style="156" customWidth="1"/>
    <col min="3" max="3" width="10.875" style="156" customWidth="1"/>
    <col min="4" max="9" width="9" style="156" customWidth="1"/>
    <col min="10" max="12" width="7.625" style="156" customWidth="1"/>
    <col min="13" max="16384" width="9" style="156"/>
  </cols>
  <sheetData>
    <row r="1" spans="1:12" ht="19.5" customHeight="1">
      <c r="A1" s="181"/>
      <c r="B1" s="181"/>
      <c r="C1" s="181"/>
      <c r="D1" s="181"/>
      <c r="E1" s="181"/>
      <c r="F1" s="181"/>
      <c r="G1" s="182"/>
      <c r="H1" s="500"/>
      <c r="I1" s="500"/>
      <c r="J1" s="181"/>
      <c r="K1" s="503" t="s">
        <v>166</v>
      </c>
      <c r="L1" s="503"/>
    </row>
    <row r="2" spans="1:12" ht="21" customHeight="1">
      <c r="A2" s="504" t="s">
        <v>614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</row>
    <row r="3" spans="1:12" ht="16.5" thickBot="1">
      <c r="F3" s="183"/>
      <c r="G3" s="183"/>
    </row>
    <row r="4" spans="1:12" s="184" customFormat="1" ht="21.75" customHeight="1">
      <c r="A4" s="505" t="s">
        <v>1</v>
      </c>
      <c r="B4" s="507"/>
      <c r="C4" s="501" t="s">
        <v>10</v>
      </c>
      <c r="D4" s="497" t="s">
        <v>581</v>
      </c>
      <c r="E4" s="498"/>
      <c r="F4" s="498"/>
      <c r="G4" s="499"/>
      <c r="H4" s="497" t="s">
        <v>578</v>
      </c>
      <c r="I4" s="499"/>
      <c r="J4" s="491" t="s">
        <v>2</v>
      </c>
      <c r="K4" s="492"/>
      <c r="L4" s="493"/>
    </row>
    <row r="5" spans="1:12" s="184" customFormat="1" ht="21" customHeight="1">
      <c r="A5" s="506"/>
      <c r="B5" s="508"/>
      <c r="C5" s="502"/>
      <c r="D5" s="185" t="s">
        <v>594</v>
      </c>
      <c r="E5" s="185" t="s">
        <v>595</v>
      </c>
      <c r="F5" s="185" t="s">
        <v>599</v>
      </c>
      <c r="G5" s="185" t="s">
        <v>600</v>
      </c>
      <c r="H5" s="185" t="s">
        <v>599</v>
      </c>
      <c r="I5" s="185" t="s">
        <v>600</v>
      </c>
      <c r="J5" s="494"/>
      <c r="K5" s="495"/>
      <c r="L5" s="496"/>
    </row>
    <row r="6" spans="1:12" s="189" customFormat="1" ht="15">
      <c r="A6" s="186" t="s">
        <v>3</v>
      </c>
      <c r="B6" s="187" t="s">
        <v>4</v>
      </c>
      <c r="C6" s="187" t="s">
        <v>11</v>
      </c>
      <c r="D6" s="187">
        <v>1</v>
      </c>
      <c r="E6" s="187">
        <v>2</v>
      </c>
      <c r="F6" s="187">
        <v>1</v>
      </c>
      <c r="G6" s="187">
        <v>2</v>
      </c>
      <c r="H6" s="187">
        <v>5</v>
      </c>
      <c r="I6" s="187">
        <v>3</v>
      </c>
      <c r="J6" s="187" t="s">
        <v>546</v>
      </c>
      <c r="K6" s="187" t="s">
        <v>544</v>
      </c>
      <c r="L6" s="188" t="s">
        <v>545</v>
      </c>
    </row>
    <row r="7" spans="1:12" s="137" customFormat="1" ht="21" customHeight="1">
      <c r="A7" s="190">
        <v>1</v>
      </c>
      <c r="B7" s="191" t="s">
        <v>7</v>
      </c>
      <c r="C7" s="192" t="s">
        <v>136</v>
      </c>
      <c r="D7" s="193">
        <v>21922.633468359756</v>
      </c>
      <c r="E7" s="193">
        <v>244923.88422054664</v>
      </c>
      <c r="F7" s="193">
        <v>22022.561156321452</v>
      </c>
      <c r="G7" s="193">
        <v>266946.44537686813</v>
      </c>
      <c r="H7" s="193">
        <v>21000.472551292791</v>
      </c>
      <c r="I7" s="193">
        <v>258783.19770792313</v>
      </c>
      <c r="J7" s="194">
        <v>100.45581972670354</v>
      </c>
      <c r="K7" s="194">
        <v>104.8669790764577</v>
      </c>
      <c r="L7" s="124">
        <v>103.15447360618771</v>
      </c>
    </row>
    <row r="8" spans="1:12" s="123" customFormat="1" ht="21" customHeight="1">
      <c r="A8" s="190" t="s">
        <v>153</v>
      </c>
      <c r="B8" s="195" t="s">
        <v>490</v>
      </c>
      <c r="C8" s="196" t="s">
        <v>9</v>
      </c>
      <c r="D8" s="193">
        <v>6694.1467385999977</v>
      </c>
      <c r="E8" s="193">
        <v>82409.504267599972</v>
      </c>
      <c r="F8" s="193">
        <v>6437.8535200000015</v>
      </c>
      <c r="G8" s="193">
        <v>88847.357787599976</v>
      </c>
      <c r="H8" s="193">
        <v>6235.0066556183301</v>
      </c>
      <c r="I8" s="193">
        <v>94731.091844068316</v>
      </c>
      <c r="J8" s="194">
        <v>96.171383320264709</v>
      </c>
      <c r="K8" s="194">
        <v>103.25335441621199</v>
      </c>
      <c r="L8" s="124">
        <v>93.789014839865644</v>
      </c>
    </row>
    <row r="9" spans="1:12" s="123" customFormat="1" ht="20.25" customHeight="1">
      <c r="A9" s="190"/>
      <c r="B9" s="195" t="s">
        <v>491</v>
      </c>
      <c r="C9" s="197" t="s">
        <v>9</v>
      </c>
      <c r="D9" s="193">
        <v>15228.486729759758</v>
      </c>
      <c r="E9" s="193">
        <v>162514.37995294668</v>
      </c>
      <c r="F9" s="193">
        <v>15584.707636321451</v>
      </c>
      <c r="G9" s="193">
        <v>178099.08758926814</v>
      </c>
      <c r="H9" s="193">
        <v>14765.465895674459</v>
      </c>
      <c r="I9" s="193">
        <v>164052.10586385481</v>
      </c>
      <c r="J9" s="194">
        <v>102.33917468546341</v>
      </c>
      <c r="K9" s="194">
        <v>105.54836363739115</v>
      </c>
      <c r="L9" s="124">
        <v>108.56251228927884</v>
      </c>
    </row>
    <row r="10" spans="1:12" s="137" customFormat="1" ht="22.5" customHeight="1">
      <c r="A10" s="198"/>
      <c r="B10" s="103" t="s">
        <v>575</v>
      </c>
      <c r="C10" s="197" t="s">
        <v>9</v>
      </c>
      <c r="D10" s="193">
        <v>394.76429676999999</v>
      </c>
      <c r="E10" s="193">
        <v>3835.7552085039993</v>
      </c>
      <c r="F10" s="193">
        <v>287.57</v>
      </c>
      <c r="G10" s="193">
        <v>4123.3252085039994</v>
      </c>
      <c r="H10" s="193">
        <v>81.000300000000038</v>
      </c>
      <c r="I10" s="193">
        <v>679.91930793873689</v>
      </c>
      <c r="J10" s="194">
        <v>72.846000094974599</v>
      </c>
      <c r="K10" s="194">
        <v>355.02337645663022</v>
      </c>
      <c r="L10" s="124">
        <v>606.44331766432572</v>
      </c>
    </row>
    <row r="11" spans="1:12" s="137" customFormat="1" ht="21" customHeight="1">
      <c r="A11" s="1"/>
      <c r="B11" s="102" t="s">
        <v>8</v>
      </c>
      <c r="C11" s="104" t="s">
        <v>136</v>
      </c>
      <c r="D11" s="193">
        <v>22364.576028000003</v>
      </c>
      <c r="E11" s="193">
        <v>231844.803564</v>
      </c>
      <c r="F11" s="193">
        <v>20765.12443299999</v>
      </c>
      <c r="G11" s="193">
        <v>252609.92799699996</v>
      </c>
      <c r="H11" s="193">
        <v>19314.016756000005</v>
      </c>
      <c r="I11" s="193">
        <v>242717.26891499999</v>
      </c>
      <c r="J11" s="194">
        <v>92.848281170197325</v>
      </c>
      <c r="K11" s="194">
        <v>107.51323608823726</v>
      </c>
      <c r="L11" s="124">
        <v>104.07579531782901</v>
      </c>
    </row>
    <row r="12" spans="1:12" s="201" customFormat="1" ht="21" customHeight="1">
      <c r="A12" s="1">
        <v>2</v>
      </c>
      <c r="B12" s="102" t="s">
        <v>20</v>
      </c>
      <c r="C12" s="104" t="s">
        <v>16</v>
      </c>
      <c r="D12" s="193">
        <v>4113.94887060787</v>
      </c>
      <c r="E12" s="193">
        <v>44750.835434331944</v>
      </c>
      <c r="F12" s="193">
        <v>3495.57288205348</v>
      </c>
      <c r="G12" s="193">
        <v>48246.408316385423</v>
      </c>
      <c r="H12" s="193">
        <v>3935.0864761668404</v>
      </c>
      <c r="I12" s="193">
        <v>49046.736452412966</v>
      </c>
      <c r="J12" s="199">
        <v>84.968797425452209</v>
      </c>
      <c r="K12" s="199">
        <v>88.83090379905731</v>
      </c>
      <c r="L12" s="200">
        <v>98.368233660553443</v>
      </c>
    </row>
    <row r="13" spans="1:12" s="202" customFormat="1" ht="20.25" customHeight="1">
      <c r="A13" s="1" t="s">
        <v>153</v>
      </c>
      <c r="B13" s="102" t="s">
        <v>579</v>
      </c>
      <c r="C13" s="104" t="s">
        <v>16</v>
      </c>
      <c r="D13" s="193">
        <v>3378.4449658436665</v>
      </c>
      <c r="E13" s="193">
        <v>36565.80800042404</v>
      </c>
      <c r="F13" s="193">
        <v>2731.5895099999998</v>
      </c>
      <c r="G13" s="193">
        <v>39297.397510424038</v>
      </c>
      <c r="H13" s="193">
        <v>3333.0940228989257</v>
      </c>
      <c r="I13" s="193">
        <v>41676.48947</v>
      </c>
      <c r="J13" s="199">
        <v>80.853455883300626</v>
      </c>
      <c r="K13" s="199">
        <v>81.953569003259815</v>
      </c>
      <c r="L13" s="200">
        <v>94.291525054459044</v>
      </c>
    </row>
    <row r="14" spans="1:12" s="202" customFormat="1" ht="20.25" customHeight="1">
      <c r="A14" s="1">
        <v>3</v>
      </c>
      <c r="B14" s="102" t="s">
        <v>525</v>
      </c>
      <c r="C14" s="104" t="s">
        <v>16</v>
      </c>
      <c r="D14" s="193">
        <v>94.312341000000004</v>
      </c>
      <c r="E14" s="193">
        <v>1243.7505689999998</v>
      </c>
      <c r="F14" s="193">
        <v>118</v>
      </c>
      <c r="G14" s="193">
        <v>1361.7505689999998</v>
      </c>
      <c r="H14" s="193">
        <v>120.630943</v>
      </c>
      <c r="I14" s="193">
        <v>1391.592191</v>
      </c>
      <c r="J14" s="199">
        <v>125.11618177307251</v>
      </c>
      <c r="K14" s="199">
        <v>97.819014811150069</v>
      </c>
      <c r="L14" s="200">
        <v>97.855577072579294</v>
      </c>
    </row>
    <row r="15" spans="1:12" s="202" customFormat="1" ht="21" customHeight="1">
      <c r="A15" s="1">
        <v>4</v>
      </c>
      <c r="B15" s="102" t="s">
        <v>526</v>
      </c>
      <c r="C15" s="104" t="s">
        <v>16</v>
      </c>
      <c r="D15" s="193">
        <v>150.44800000000001</v>
      </c>
      <c r="E15" s="193">
        <v>1501.03</v>
      </c>
      <c r="F15" s="193">
        <v>124.8</v>
      </c>
      <c r="G15" s="193">
        <v>1625.83</v>
      </c>
      <c r="H15" s="193">
        <v>134.05600000000001</v>
      </c>
      <c r="I15" s="193">
        <v>1550.701</v>
      </c>
      <c r="J15" s="199">
        <v>82.952249282143981</v>
      </c>
      <c r="K15" s="199">
        <v>93.095422808378586</v>
      </c>
      <c r="L15" s="200">
        <v>104.84484113958783</v>
      </c>
    </row>
    <row r="16" spans="1:12" s="201" customFormat="1" ht="21" customHeight="1">
      <c r="A16" s="1">
        <v>5</v>
      </c>
      <c r="B16" s="103" t="s">
        <v>12</v>
      </c>
      <c r="C16" s="104" t="s">
        <v>234</v>
      </c>
      <c r="D16" s="193">
        <v>0.86299999999999999</v>
      </c>
      <c r="E16" s="193">
        <v>9.5649710000000017</v>
      </c>
      <c r="F16" s="193">
        <v>0.85502899999999804</v>
      </c>
      <c r="G16" s="193">
        <v>10.42</v>
      </c>
      <c r="H16" s="193">
        <v>0.91753999999999958</v>
      </c>
      <c r="I16" s="193">
        <v>10.837</v>
      </c>
      <c r="J16" s="199">
        <v>99.076361529547867</v>
      </c>
      <c r="K16" s="199">
        <v>93.187109008871374</v>
      </c>
      <c r="L16" s="200">
        <v>96.15207160653317</v>
      </c>
    </row>
    <row r="17" spans="1:12" s="201" customFormat="1" ht="21" customHeight="1">
      <c r="A17" s="1">
        <v>6</v>
      </c>
      <c r="B17" s="103" t="s">
        <v>13</v>
      </c>
      <c r="C17" s="104" t="s">
        <v>484</v>
      </c>
      <c r="D17" s="193">
        <v>0.57699999999999996</v>
      </c>
      <c r="E17" s="193">
        <v>6.9598799999999965</v>
      </c>
      <c r="F17" s="193">
        <v>0.52012000000000391</v>
      </c>
      <c r="G17" s="193">
        <v>7.48</v>
      </c>
      <c r="H17" s="193">
        <v>0.73889999999999922</v>
      </c>
      <c r="I17" s="193">
        <v>8.08</v>
      </c>
      <c r="J17" s="199">
        <v>90.142114384749377</v>
      </c>
      <c r="K17" s="199">
        <v>70.391121938016582</v>
      </c>
      <c r="L17" s="200">
        <v>92.574257425742573</v>
      </c>
    </row>
    <row r="18" spans="1:12" s="201" customFormat="1" ht="21" customHeight="1">
      <c r="A18" s="1">
        <v>7</v>
      </c>
      <c r="B18" s="103" t="s">
        <v>523</v>
      </c>
      <c r="C18" s="104" t="s">
        <v>135</v>
      </c>
      <c r="D18" s="193">
        <v>71.728743000000009</v>
      </c>
      <c r="E18" s="193">
        <v>807.51489900000001</v>
      </c>
      <c r="F18" s="193">
        <v>68.085101000000009</v>
      </c>
      <c r="G18" s="193">
        <v>875.6</v>
      </c>
      <c r="H18" s="193">
        <v>110.59526900000003</v>
      </c>
      <c r="I18" s="193">
        <v>876.8</v>
      </c>
      <c r="J18" s="199">
        <v>94.920248358457926</v>
      </c>
      <c r="K18" s="199">
        <v>61.56239920172353</v>
      </c>
      <c r="L18" s="200">
        <v>99.863138686131393</v>
      </c>
    </row>
    <row r="19" spans="1:12" s="201" customFormat="1" ht="21" customHeight="1">
      <c r="A19" s="1">
        <v>8</v>
      </c>
      <c r="B19" s="103" t="s">
        <v>188</v>
      </c>
      <c r="C19" s="104" t="s">
        <v>16</v>
      </c>
      <c r="D19" s="193">
        <v>1356.4133999999999</v>
      </c>
      <c r="E19" s="193">
        <v>13120.351667677438</v>
      </c>
      <c r="F19" s="193">
        <v>1395.0916248000001</v>
      </c>
      <c r="G19" s="193">
        <v>14515.443292477437</v>
      </c>
      <c r="H19" s="193">
        <v>1318.50190983209</v>
      </c>
      <c r="I19" s="193">
        <v>14298.282406660503</v>
      </c>
      <c r="J19" s="199">
        <v>102.85150712902129</v>
      </c>
      <c r="K19" s="199">
        <v>105.80884368818728</v>
      </c>
      <c r="L19" s="200">
        <v>101.51879001715463</v>
      </c>
    </row>
    <row r="20" spans="1:12" s="201" customFormat="1" ht="18.75" customHeight="1">
      <c r="A20" s="1" t="s">
        <v>153</v>
      </c>
      <c r="B20" s="103" t="s">
        <v>580</v>
      </c>
      <c r="C20" s="104" t="s">
        <v>16</v>
      </c>
      <c r="D20" s="193">
        <v>605.6</v>
      </c>
      <c r="E20" s="193">
        <v>6697.9933752000006</v>
      </c>
      <c r="F20" s="193">
        <v>647.50662479999971</v>
      </c>
      <c r="G20" s="193">
        <v>7345.5</v>
      </c>
      <c r="H20" s="193">
        <v>602.0337098320897</v>
      </c>
      <c r="I20" s="193">
        <v>6955.4000000000005</v>
      </c>
      <c r="J20" s="199">
        <v>106.91985217965649</v>
      </c>
      <c r="K20" s="199">
        <v>107.55321740714363</v>
      </c>
      <c r="L20" s="200">
        <v>105.60859188544151</v>
      </c>
    </row>
    <row r="21" spans="1:12" s="202" customFormat="1" ht="21" customHeight="1">
      <c r="A21" s="1">
        <v>9</v>
      </c>
      <c r="B21" s="103" t="s">
        <v>149</v>
      </c>
      <c r="C21" s="104" t="s">
        <v>16</v>
      </c>
      <c r="D21" s="193">
        <v>15.16995</v>
      </c>
      <c r="E21" s="193">
        <v>162.16820000000001</v>
      </c>
      <c r="F21" s="193">
        <v>15.831799999999987</v>
      </c>
      <c r="G21" s="193">
        <v>178</v>
      </c>
      <c r="H21" s="193">
        <v>11.731075000000004</v>
      </c>
      <c r="I21" s="193">
        <v>158.13007500000001</v>
      </c>
      <c r="J21" s="199">
        <v>104.36290165755318</v>
      </c>
      <c r="K21" s="199">
        <v>134.9560888494872</v>
      </c>
      <c r="L21" s="200">
        <v>112.56555718448877</v>
      </c>
    </row>
    <row r="22" spans="1:12" ht="21" customHeight="1">
      <c r="A22" s="1">
        <v>10</v>
      </c>
      <c r="B22" s="105" t="s">
        <v>510</v>
      </c>
      <c r="C22" s="106" t="s">
        <v>16</v>
      </c>
      <c r="D22" s="193">
        <v>1422.9735342986785</v>
      </c>
      <c r="E22" s="193">
        <v>17776.369336846888</v>
      </c>
      <c r="F22" s="193">
        <v>1564.515132540007</v>
      </c>
      <c r="G22" s="193">
        <v>19340.884469386896</v>
      </c>
      <c r="H22" s="193">
        <v>1459</v>
      </c>
      <c r="I22" s="193">
        <v>18520.599999999999</v>
      </c>
      <c r="J22" s="194">
        <v>109.9468890200469</v>
      </c>
      <c r="K22" s="194">
        <v>107.23201730911632</v>
      </c>
      <c r="L22" s="124">
        <v>104.42903831078311</v>
      </c>
    </row>
    <row r="23" spans="1:12" ht="21" customHeight="1">
      <c r="A23" s="1">
        <v>11</v>
      </c>
      <c r="B23" s="105" t="s">
        <v>511</v>
      </c>
      <c r="C23" s="106" t="s">
        <v>16</v>
      </c>
      <c r="D23" s="193">
        <v>1498.0712021738564</v>
      </c>
      <c r="E23" s="193">
        <v>14750.215264319462</v>
      </c>
      <c r="F23" s="193">
        <v>1469.200833849138</v>
      </c>
      <c r="G23" s="193">
        <v>16219.4160981686</v>
      </c>
      <c r="H23" s="193">
        <v>808.3</v>
      </c>
      <c r="I23" s="193">
        <v>14390.1095280066</v>
      </c>
      <c r="J23" s="194">
        <v>98.07283069837905</v>
      </c>
      <c r="K23" s="194">
        <v>181.76429962255821</v>
      </c>
      <c r="L23" s="124">
        <v>112.71224910833189</v>
      </c>
    </row>
    <row r="24" spans="1:12" ht="21" customHeight="1">
      <c r="A24" s="1">
        <v>12</v>
      </c>
      <c r="B24" s="105" t="s">
        <v>361</v>
      </c>
      <c r="C24" s="106" t="s">
        <v>16</v>
      </c>
      <c r="D24" s="193">
        <v>672.93910705138376</v>
      </c>
      <c r="E24" s="193">
        <v>8252.784171049052</v>
      </c>
      <c r="F24" s="193">
        <v>771.24374621031041</v>
      </c>
      <c r="G24" s="193">
        <v>9024.0279172593619</v>
      </c>
      <c r="H24" s="193">
        <v>695.95</v>
      </c>
      <c r="I24" s="193">
        <v>9903.444184639462</v>
      </c>
      <c r="J24" s="194">
        <v>114.60825179111195</v>
      </c>
      <c r="K24" s="194">
        <v>110.81884420005896</v>
      </c>
      <c r="L24" s="124">
        <v>91.120096695813146</v>
      </c>
    </row>
    <row r="25" spans="1:12" s="136" customFormat="1" ht="21" customHeight="1">
      <c r="A25" s="1" t="s">
        <v>153</v>
      </c>
      <c r="B25" s="103" t="s">
        <v>488</v>
      </c>
      <c r="C25" s="104" t="s">
        <v>16</v>
      </c>
      <c r="D25" s="193">
        <v>94.2</v>
      </c>
      <c r="E25" s="193">
        <v>1009.2700000000001</v>
      </c>
      <c r="F25" s="193">
        <v>99.412000000000006</v>
      </c>
      <c r="G25" s="193">
        <v>1108.682</v>
      </c>
      <c r="H25" s="193">
        <v>236.70033950000001</v>
      </c>
      <c r="I25" s="193">
        <v>1340.1776075</v>
      </c>
      <c r="J25" s="194">
        <v>105.53290870488323</v>
      </c>
      <c r="K25" s="194">
        <v>41.999094809071877</v>
      </c>
      <c r="L25" s="124">
        <v>82.726497875767564</v>
      </c>
    </row>
    <row r="26" spans="1:12" ht="21" customHeight="1">
      <c r="A26" s="1">
        <v>13</v>
      </c>
      <c r="B26" s="105" t="s">
        <v>23</v>
      </c>
      <c r="C26" s="106" t="s">
        <v>163</v>
      </c>
      <c r="D26" s="144">
        <v>10.36194894750691</v>
      </c>
      <c r="E26" s="193">
        <v>109.37590843185015</v>
      </c>
      <c r="F26" s="193">
        <v>10.708836320706002</v>
      </c>
      <c r="G26" s="193">
        <v>120.08474475255615</v>
      </c>
      <c r="H26" s="144">
        <v>10.984999999999999</v>
      </c>
      <c r="I26" s="144">
        <v>125.783</v>
      </c>
      <c r="J26" s="194">
        <v>103.34770394021824</v>
      </c>
      <c r="K26" s="194">
        <v>97.485992905835246</v>
      </c>
      <c r="L26" s="124">
        <v>95.469773143076679</v>
      </c>
    </row>
    <row r="27" spans="1:12" s="136" customFormat="1" ht="21" customHeight="1">
      <c r="A27" s="1">
        <v>14</v>
      </c>
      <c r="B27" s="105" t="s">
        <v>154</v>
      </c>
      <c r="C27" s="106" t="s">
        <v>17</v>
      </c>
      <c r="D27" s="193">
        <v>0.36799999999999999</v>
      </c>
      <c r="E27" s="193">
        <v>3.7090000000000001</v>
      </c>
      <c r="F27" s="193">
        <v>0.2</v>
      </c>
      <c r="G27" s="193">
        <v>3.9090000000000003</v>
      </c>
      <c r="H27" s="193">
        <v>0.47499999999999998</v>
      </c>
      <c r="I27" s="193">
        <v>15.547000000000001</v>
      </c>
      <c r="J27" s="194">
        <v>54.34782608695653</v>
      </c>
      <c r="K27" s="194">
        <v>42.10526315789474</v>
      </c>
      <c r="L27" s="124">
        <v>25.143114427220688</v>
      </c>
    </row>
    <row r="28" spans="1:12" s="136" customFormat="1" ht="21" customHeight="1">
      <c r="A28" s="1">
        <v>15</v>
      </c>
      <c r="B28" s="105" t="s">
        <v>155</v>
      </c>
      <c r="C28" s="106" t="s">
        <v>17</v>
      </c>
      <c r="D28" s="193">
        <v>44</v>
      </c>
      <c r="E28" s="193">
        <v>889</v>
      </c>
      <c r="F28" s="193">
        <v>83</v>
      </c>
      <c r="G28" s="193">
        <v>972</v>
      </c>
      <c r="H28" s="193">
        <v>72</v>
      </c>
      <c r="I28" s="193">
        <v>1075</v>
      </c>
      <c r="J28" s="144">
        <v>188.63636363636365</v>
      </c>
      <c r="K28" s="194">
        <v>115.27777777777777</v>
      </c>
      <c r="L28" s="124">
        <v>90.418604651162795</v>
      </c>
    </row>
    <row r="29" spans="1:12" s="204" customFormat="1" ht="21" customHeight="1">
      <c r="A29" s="1">
        <v>16</v>
      </c>
      <c r="B29" s="203" t="s">
        <v>457</v>
      </c>
      <c r="C29" s="104" t="s">
        <v>139</v>
      </c>
      <c r="D29" s="193">
        <v>17.679299</v>
      </c>
      <c r="E29" s="193">
        <v>181.90783499999998</v>
      </c>
      <c r="F29" s="193">
        <v>15.363385000000001</v>
      </c>
      <c r="G29" s="193">
        <v>197.27121999999997</v>
      </c>
      <c r="H29" s="193">
        <v>15.017607000000002</v>
      </c>
      <c r="I29" s="193">
        <v>218.873074</v>
      </c>
      <c r="J29" s="194">
        <v>86.900419524552419</v>
      </c>
      <c r="K29" s="194">
        <v>102.30248401093462</v>
      </c>
      <c r="L29" s="124">
        <v>90.130419605656925</v>
      </c>
    </row>
    <row r="30" spans="1:12" s="204" customFormat="1" ht="21" customHeight="1">
      <c r="A30" s="1">
        <v>17</v>
      </c>
      <c r="B30" s="203" t="s">
        <v>137</v>
      </c>
      <c r="C30" s="104" t="s">
        <v>17</v>
      </c>
      <c r="D30" s="193">
        <v>815.90060364106102</v>
      </c>
      <c r="E30" s="193">
        <v>10584.879266067575</v>
      </c>
      <c r="F30" s="193">
        <v>815.75785858408005</v>
      </c>
      <c r="G30" s="193">
        <v>11400.637124651656</v>
      </c>
      <c r="H30" s="193">
        <v>938.01577165932497</v>
      </c>
      <c r="I30" s="193">
        <v>10873.91726097362</v>
      </c>
      <c r="J30" s="194">
        <v>99.98250460211159</v>
      </c>
      <c r="K30" s="194">
        <v>86.966326498010389</v>
      </c>
      <c r="L30" s="124">
        <v>104.84388331303963</v>
      </c>
    </row>
    <row r="31" spans="1:12" s="123" customFormat="1" ht="21" customHeight="1">
      <c r="A31" s="1">
        <v>18</v>
      </c>
      <c r="B31" s="107" t="s">
        <v>445</v>
      </c>
      <c r="C31" s="104" t="s">
        <v>547</v>
      </c>
      <c r="D31" s="193">
        <v>37.061311611380766</v>
      </c>
      <c r="E31" s="193">
        <v>308.75923951632046</v>
      </c>
      <c r="F31" s="193">
        <v>38.622434342096412</v>
      </c>
      <c r="G31" s="193">
        <v>347.38167385841689</v>
      </c>
      <c r="H31" s="193">
        <v>32.604999999999997</v>
      </c>
      <c r="I31" s="193">
        <v>395.88400000000001</v>
      </c>
      <c r="J31" s="194">
        <v>104.21227059388869</v>
      </c>
      <c r="K31" s="194">
        <v>118.4555569455495</v>
      </c>
      <c r="L31" s="124">
        <v>87.748348975562763</v>
      </c>
    </row>
    <row r="32" spans="1:12" s="123" customFormat="1" ht="21" customHeight="1">
      <c r="A32" s="1" t="s">
        <v>153</v>
      </c>
      <c r="B32" s="107" t="s">
        <v>156</v>
      </c>
      <c r="C32" s="104" t="s">
        <v>527</v>
      </c>
      <c r="D32" s="193">
        <v>18</v>
      </c>
      <c r="E32" s="193">
        <v>177</v>
      </c>
      <c r="F32" s="193">
        <v>0</v>
      </c>
      <c r="G32" s="193">
        <v>177</v>
      </c>
      <c r="H32" s="193">
        <v>0</v>
      </c>
      <c r="I32" s="193">
        <v>436</v>
      </c>
      <c r="J32" s="194">
        <v>0</v>
      </c>
      <c r="K32" s="194" t="e">
        <v>#DIV/0!</v>
      </c>
      <c r="L32" s="124">
        <v>40.596330275229356</v>
      </c>
    </row>
    <row r="33" spans="1:12" s="123" customFormat="1" ht="21" customHeight="1">
      <c r="A33" s="1">
        <v>18</v>
      </c>
      <c r="B33" s="107" t="s">
        <v>444</v>
      </c>
      <c r="C33" s="104" t="s">
        <v>547</v>
      </c>
      <c r="D33" s="193">
        <v>300.0154699005256</v>
      </c>
      <c r="E33" s="193">
        <v>2883.1768029286709</v>
      </c>
      <c r="F33" s="193">
        <v>261.98130778731451</v>
      </c>
      <c r="G33" s="193">
        <v>3145.1581107159855</v>
      </c>
      <c r="H33" s="193">
        <v>362.5</v>
      </c>
      <c r="I33" s="193">
        <v>3596.58</v>
      </c>
      <c r="J33" s="194">
        <v>87.322599689335405</v>
      </c>
      <c r="K33" s="194">
        <v>72.270705596500548</v>
      </c>
      <c r="L33" s="124">
        <v>87.448579225708471</v>
      </c>
    </row>
    <row r="34" spans="1:12" s="206" customFormat="1" ht="21" customHeight="1">
      <c r="A34" s="1">
        <v>19</v>
      </c>
      <c r="B34" s="107" t="s">
        <v>138</v>
      </c>
      <c r="C34" s="108" t="s">
        <v>16</v>
      </c>
      <c r="D34" s="144">
        <v>225.75414892957744</v>
      </c>
      <c r="E34" s="144">
        <v>2311.6310006716549</v>
      </c>
      <c r="F34" s="144">
        <v>215.48599932834526</v>
      </c>
      <c r="G34" s="144">
        <v>2527.1170000000002</v>
      </c>
      <c r="H34" s="144">
        <v>231.42854301408457</v>
      </c>
      <c r="I34" s="144">
        <v>2581.0810000000001</v>
      </c>
      <c r="J34" s="194">
        <v>95.45162308204786</v>
      </c>
      <c r="K34" s="194">
        <v>93.111245709752808</v>
      </c>
      <c r="L34" s="205">
        <v>97.909248101861195</v>
      </c>
    </row>
    <row r="35" spans="1:12" s="206" customFormat="1" ht="21" customHeight="1">
      <c r="A35" s="1"/>
      <c r="B35" s="107" t="s">
        <v>519</v>
      </c>
      <c r="C35" s="108" t="s">
        <v>16</v>
      </c>
      <c r="D35" s="144">
        <v>72.640999999999991</v>
      </c>
      <c r="E35" s="144">
        <v>702.05700000000002</v>
      </c>
      <c r="F35" s="144">
        <v>71.06</v>
      </c>
      <c r="G35" s="144">
        <v>773.11699999999996</v>
      </c>
      <c r="H35" s="144">
        <v>61.183999999999997</v>
      </c>
      <c r="I35" s="144">
        <v>737.0809999999999</v>
      </c>
      <c r="J35" s="194">
        <v>97.823543178095036</v>
      </c>
      <c r="K35" s="194">
        <v>116.14147489539749</v>
      </c>
      <c r="L35" s="124">
        <v>104.88901491152262</v>
      </c>
    </row>
    <row r="36" spans="1:12" s="206" customFormat="1" ht="21" customHeight="1">
      <c r="A36" s="1"/>
      <c r="B36" s="107" t="s">
        <v>520</v>
      </c>
      <c r="C36" s="108" t="s">
        <v>16</v>
      </c>
      <c r="D36" s="144">
        <v>153.11314892957745</v>
      </c>
      <c r="E36" s="144">
        <v>1609.5740006716546</v>
      </c>
      <c r="F36" s="144">
        <v>144.42599932834526</v>
      </c>
      <c r="G36" s="144">
        <v>1754</v>
      </c>
      <c r="H36" s="144">
        <v>170.24454301408457</v>
      </c>
      <c r="I36" s="144">
        <v>1844</v>
      </c>
      <c r="J36" s="194">
        <v>94.326320331098572</v>
      </c>
      <c r="K36" s="194">
        <v>84.834436846763822</v>
      </c>
      <c r="L36" s="124">
        <v>95.119305856832966</v>
      </c>
    </row>
    <row r="37" spans="1:12" ht="18" customHeight="1">
      <c r="A37" s="1">
        <v>20</v>
      </c>
      <c r="B37" s="107" t="s">
        <v>157</v>
      </c>
      <c r="C37" s="106" t="s">
        <v>16</v>
      </c>
      <c r="D37" s="144">
        <v>67.849999999999994</v>
      </c>
      <c r="E37" s="144">
        <v>711.96500000000003</v>
      </c>
      <c r="F37" s="144">
        <v>96.293000000000006</v>
      </c>
      <c r="G37" s="144">
        <v>808.25800000000004</v>
      </c>
      <c r="H37" s="144">
        <v>75.316000000000003</v>
      </c>
      <c r="I37" s="144">
        <v>841.63199999999995</v>
      </c>
      <c r="J37" s="194">
        <v>141.92041267501844</v>
      </c>
      <c r="K37" s="194">
        <v>127.85198364225397</v>
      </c>
      <c r="L37" s="124">
        <v>96.034608950230037</v>
      </c>
    </row>
    <row r="38" spans="1:12" ht="21" customHeight="1">
      <c r="A38" s="1">
        <v>21</v>
      </c>
      <c r="B38" s="105" t="s">
        <v>14</v>
      </c>
      <c r="C38" s="106" t="s">
        <v>16</v>
      </c>
      <c r="D38" s="144">
        <v>284.16754625046542</v>
      </c>
      <c r="E38" s="193">
        <v>3188.5957273394379</v>
      </c>
      <c r="F38" s="193">
        <v>279.08785983824691</v>
      </c>
      <c r="G38" s="193">
        <v>3467.6835871776848</v>
      </c>
      <c r="H38" s="144">
        <v>236</v>
      </c>
      <c r="I38" s="144">
        <v>2923.3699999999994</v>
      </c>
      <c r="J38" s="194">
        <v>98.212432602088455</v>
      </c>
      <c r="K38" s="194">
        <v>118.25756772807073</v>
      </c>
      <c r="L38" s="124">
        <v>118.61938745959921</v>
      </c>
    </row>
    <row r="39" spans="1:12" ht="20.25" customHeight="1">
      <c r="A39" s="1" t="s">
        <v>153</v>
      </c>
      <c r="B39" s="107" t="s">
        <v>158</v>
      </c>
      <c r="C39" s="106" t="s">
        <v>16</v>
      </c>
      <c r="D39" s="144">
        <v>124.70099999999999</v>
      </c>
      <c r="E39" s="144">
        <v>1077.8329999999999</v>
      </c>
      <c r="F39" s="144">
        <v>106.997</v>
      </c>
      <c r="G39" s="144">
        <v>1184.83</v>
      </c>
      <c r="H39" s="144">
        <v>85.796000000000006</v>
      </c>
      <c r="I39" s="144">
        <v>1094.8689999999999</v>
      </c>
      <c r="J39" s="194">
        <v>85.802840394222983</v>
      </c>
      <c r="K39" s="194">
        <v>124.71094223506923</v>
      </c>
      <c r="L39" s="124">
        <v>108.21659942879012</v>
      </c>
    </row>
    <row r="40" spans="1:12" ht="20.25" customHeight="1">
      <c r="A40" s="1">
        <v>22</v>
      </c>
      <c r="B40" s="107" t="s">
        <v>489</v>
      </c>
      <c r="C40" s="106" t="s">
        <v>16</v>
      </c>
      <c r="D40" s="144">
        <v>31.195999999999998</v>
      </c>
      <c r="E40" s="144">
        <v>380.053</v>
      </c>
      <c r="F40" s="144">
        <v>35</v>
      </c>
      <c r="G40" s="144">
        <v>415.053</v>
      </c>
      <c r="H40" s="144">
        <v>41.334000000000003</v>
      </c>
      <c r="I40" s="144">
        <v>359.65699999999998</v>
      </c>
      <c r="J40" s="194">
        <v>112.19387100910374</v>
      </c>
      <c r="K40" s="194">
        <v>84.676053612038501</v>
      </c>
      <c r="L40" s="124">
        <v>115.40245289261715</v>
      </c>
    </row>
    <row r="41" spans="1:12" ht="33" customHeight="1">
      <c r="A41" s="1"/>
      <c r="B41" s="207" t="s">
        <v>572</v>
      </c>
      <c r="C41" s="106" t="s">
        <v>16</v>
      </c>
      <c r="D41" s="144">
        <v>34.024999999999999</v>
      </c>
      <c r="E41" s="144">
        <v>307.161</v>
      </c>
      <c r="F41" s="144">
        <v>26.978999999999999</v>
      </c>
      <c r="G41" s="144">
        <v>334.14</v>
      </c>
      <c r="H41" s="144">
        <v>24.398</v>
      </c>
      <c r="I41" s="144">
        <v>283.05799999999999</v>
      </c>
      <c r="J41" s="194">
        <v>79.291697281410734</v>
      </c>
      <c r="K41" s="194">
        <v>110.5787359619641</v>
      </c>
      <c r="L41" s="124">
        <v>118.04647810696041</v>
      </c>
    </row>
    <row r="42" spans="1:12" ht="21" customHeight="1">
      <c r="A42" s="1">
        <v>23</v>
      </c>
      <c r="B42" s="208" t="s">
        <v>509</v>
      </c>
      <c r="C42" s="106" t="s">
        <v>485</v>
      </c>
      <c r="D42" s="144">
        <v>82.258329862489035</v>
      </c>
      <c r="E42" s="193">
        <v>668.44902144192633</v>
      </c>
      <c r="F42" s="193">
        <v>86.965090745385908</v>
      </c>
      <c r="G42" s="193">
        <v>755.41411218731218</v>
      </c>
      <c r="H42" s="144">
        <v>73.197999999999993</v>
      </c>
      <c r="I42" s="144">
        <v>702.4380000000001</v>
      </c>
      <c r="J42" s="194">
        <v>105.72192614506659</v>
      </c>
      <c r="K42" s="194">
        <v>118.80801489847525</v>
      </c>
      <c r="L42" s="124">
        <v>107.54174919171686</v>
      </c>
    </row>
    <row r="43" spans="1:12" ht="21" customHeight="1">
      <c r="A43" s="1">
        <v>24</v>
      </c>
      <c r="B43" s="105" t="s">
        <v>160</v>
      </c>
      <c r="C43" s="106" t="s">
        <v>485</v>
      </c>
      <c r="D43" s="144">
        <v>89.635629013661728</v>
      </c>
      <c r="E43" s="193">
        <v>1009.243060263794</v>
      </c>
      <c r="F43" s="193">
        <v>90.480487877750619</v>
      </c>
      <c r="G43" s="193">
        <v>1099.7235481415446</v>
      </c>
      <c r="H43" s="144">
        <v>82.3</v>
      </c>
      <c r="I43" s="144">
        <v>1022.9799999999998</v>
      </c>
      <c r="J43" s="194">
        <v>100.94254803964182</v>
      </c>
      <c r="K43" s="194">
        <v>109.93983946263745</v>
      </c>
      <c r="L43" s="124">
        <v>107.50195977844579</v>
      </c>
    </row>
    <row r="44" spans="1:12" ht="21" customHeight="1">
      <c r="A44" s="1">
        <v>25</v>
      </c>
      <c r="B44" s="105" t="s">
        <v>521</v>
      </c>
      <c r="C44" s="106" t="s">
        <v>139</v>
      </c>
      <c r="D44" s="144">
        <v>501.75827728858678</v>
      </c>
      <c r="E44" s="193">
        <v>4756.4715097803264</v>
      </c>
      <c r="F44" s="193">
        <v>522.86263061057264</v>
      </c>
      <c r="G44" s="193">
        <v>5279.3341403908989</v>
      </c>
      <c r="H44" s="144">
        <v>579.5</v>
      </c>
      <c r="I44" s="144">
        <v>5418.7499999999991</v>
      </c>
      <c r="J44" s="194">
        <v>104.20607975538144</v>
      </c>
      <c r="K44" s="194">
        <v>90.226510890521595</v>
      </c>
      <c r="L44" s="124">
        <v>97.427158300178078</v>
      </c>
    </row>
    <row r="45" spans="1:12" ht="21" customHeight="1">
      <c r="A45" s="1">
        <v>26</v>
      </c>
      <c r="B45" s="209" t="s">
        <v>522</v>
      </c>
      <c r="C45" s="104" t="s">
        <v>233</v>
      </c>
      <c r="D45" s="144">
        <v>23.23179581967505</v>
      </c>
      <c r="E45" s="193">
        <v>247.27011689025593</v>
      </c>
      <c r="F45" s="193">
        <v>24.027094387355955</v>
      </c>
      <c r="G45" s="193">
        <v>271.29721127761189</v>
      </c>
      <c r="H45" s="144">
        <v>22.6</v>
      </c>
      <c r="I45" s="144">
        <v>282.81649653704903</v>
      </c>
      <c r="J45" s="194">
        <v>103.42331937597078</v>
      </c>
      <c r="K45" s="194">
        <v>106.31457693520335</v>
      </c>
      <c r="L45" s="124">
        <v>95.926940118244445</v>
      </c>
    </row>
    <row r="46" spans="1:12" ht="21" customHeight="1">
      <c r="A46" s="1"/>
      <c r="B46" s="105" t="s">
        <v>487</v>
      </c>
      <c r="C46" s="106" t="s">
        <v>16</v>
      </c>
      <c r="D46" s="144">
        <v>9.9467009999999991</v>
      </c>
      <c r="E46" s="144">
        <v>99.911914999999993</v>
      </c>
      <c r="F46" s="144">
        <v>9.593084999999995</v>
      </c>
      <c r="G46" s="144">
        <v>109.505</v>
      </c>
      <c r="H46" s="144">
        <v>8.0093010000000007</v>
      </c>
      <c r="I46" s="144">
        <v>108.55068299999999</v>
      </c>
      <c r="J46" s="194">
        <v>96.444891627887429</v>
      </c>
      <c r="K46" s="194">
        <v>119.77430989296063</v>
      </c>
      <c r="L46" s="124">
        <v>100.87914416899615</v>
      </c>
    </row>
    <row r="47" spans="1:12" s="206" customFormat="1" ht="21" customHeight="1">
      <c r="A47" s="1">
        <v>27</v>
      </c>
      <c r="B47" s="105" t="s">
        <v>140</v>
      </c>
      <c r="C47" s="106" t="s">
        <v>161</v>
      </c>
      <c r="D47" s="144">
        <v>603.38150183622406</v>
      </c>
      <c r="E47" s="193">
        <v>6263.6913076999581</v>
      </c>
      <c r="F47" s="193">
        <v>603.7646797441048</v>
      </c>
      <c r="G47" s="193">
        <v>6867.4559874440629</v>
      </c>
      <c r="H47" s="144">
        <v>558.6</v>
      </c>
      <c r="I47" s="144">
        <v>6236.3672942118583</v>
      </c>
      <c r="J47" s="194">
        <v>100.06350508040347</v>
      </c>
      <c r="K47" s="194">
        <v>108.08533471967503</v>
      </c>
      <c r="L47" s="124">
        <v>110.11949206099413</v>
      </c>
    </row>
    <row r="48" spans="1:12" ht="21" customHeight="1">
      <c r="A48" s="1" t="s">
        <v>153</v>
      </c>
      <c r="B48" s="105" t="s">
        <v>162</v>
      </c>
      <c r="C48" s="106" t="s">
        <v>161</v>
      </c>
      <c r="D48" s="144">
        <v>424.70909799999998</v>
      </c>
      <c r="E48" s="144">
        <v>4231.4366629999995</v>
      </c>
      <c r="F48" s="144">
        <v>408.80240999999995</v>
      </c>
      <c r="G48" s="144">
        <v>4640.2390729999997</v>
      </c>
      <c r="H48" s="144">
        <v>387.6916879999996</v>
      </c>
      <c r="I48" s="144">
        <v>4362.8161340000006</v>
      </c>
      <c r="J48" s="194">
        <v>96.254686307661814</v>
      </c>
      <c r="K48" s="194">
        <v>105.44523461643067</v>
      </c>
      <c r="L48" s="124">
        <v>106.35880427868609</v>
      </c>
    </row>
    <row r="49" spans="1:12" ht="21" customHeight="1">
      <c r="A49" s="1">
        <v>28</v>
      </c>
      <c r="B49" s="105" t="s">
        <v>15</v>
      </c>
      <c r="C49" s="106" t="s">
        <v>141</v>
      </c>
      <c r="D49" s="144">
        <v>376.0742415947675</v>
      </c>
      <c r="E49" s="193">
        <v>4143.0819735406249</v>
      </c>
      <c r="F49" s="193">
        <v>389.71485055199258</v>
      </c>
      <c r="G49" s="193">
        <v>4532.7968240926175</v>
      </c>
      <c r="H49" s="144">
        <v>448.33166204459292</v>
      </c>
      <c r="I49" s="144">
        <v>4765.4459399665393</v>
      </c>
      <c r="J49" s="194">
        <v>103.6271053554163</v>
      </c>
      <c r="K49" s="194">
        <v>86.925569515817486</v>
      </c>
      <c r="L49" s="124">
        <v>95.117999053923683</v>
      </c>
    </row>
    <row r="50" spans="1:12" ht="21" customHeight="1">
      <c r="A50" s="1" t="s">
        <v>153</v>
      </c>
      <c r="B50" s="105" t="s">
        <v>150</v>
      </c>
      <c r="C50" s="106" t="s">
        <v>141</v>
      </c>
      <c r="D50" s="144">
        <v>38.838999999999999</v>
      </c>
      <c r="E50" s="144">
        <v>459.90999999999997</v>
      </c>
      <c r="F50" s="144">
        <v>30.944000000000003</v>
      </c>
      <c r="G50" s="144">
        <v>490.85399999999998</v>
      </c>
      <c r="H50" s="144">
        <v>40.198999999999998</v>
      </c>
      <c r="I50" s="144">
        <v>514.96699999999998</v>
      </c>
      <c r="J50" s="194">
        <v>79.672494142485647</v>
      </c>
      <c r="K50" s="194">
        <v>76.977039229831604</v>
      </c>
      <c r="L50" s="124">
        <v>95.317564038083987</v>
      </c>
    </row>
    <row r="51" spans="1:12" ht="21" customHeight="1">
      <c r="A51" s="1"/>
      <c r="B51" s="105" t="s">
        <v>151</v>
      </c>
      <c r="C51" s="106" t="s">
        <v>141</v>
      </c>
      <c r="D51" s="144">
        <v>31.213000000000001</v>
      </c>
      <c r="E51" s="144">
        <v>328.76900000000001</v>
      </c>
      <c r="F51" s="144">
        <v>25.957000000000001</v>
      </c>
      <c r="G51" s="144">
        <v>354.726</v>
      </c>
      <c r="H51" s="144">
        <v>36.015000000000001</v>
      </c>
      <c r="I51" s="144">
        <v>387.66899999999998</v>
      </c>
      <c r="J51" s="194">
        <v>83.160862461154011</v>
      </c>
      <c r="K51" s="194">
        <v>72.072747466333482</v>
      </c>
      <c r="L51" s="124">
        <v>91.502286744619767</v>
      </c>
    </row>
    <row r="52" spans="1:12" ht="21" customHeight="1">
      <c r="A52" s="1"/>
      <c r="B52" s="105" t="s">
        <v>152</v>
      </c>
      <c r="C52" s="106" t="s">
        <v>141</v>
      </c>
      <c r="D52" s="144">
        <v>7.6260000000000003</v>
      </c>
      <c r="E52" s="144">
        <v>131.14099999999999</v>
      </c>
      <c r="F52" s="144">
        <v>4.9870000000000001</v>
      </c>
      <c r="G52" s="144">
        <v>136.12799999999999</v>
      </c>
      <c r="H52" s="144">
        <v>4.1840000000000002</v>
      </c>
      <c r="I52" s="144">
        <v>127.298</v>
      </c>
      <c r="J52" s="194">
        <v>65.394702334120112</v>
      </c>
      <c r="K52" s="194">
        <v>119.19216061185469</v>
      </c>
      <c r="L52" s="124">
        <v>106.9364797561627</v>
      </c>
    </row>
    <row r="53" spans="1:12" ht="21" customHeight="1">
      <c r="A53" s="1">
        <v>29</v>
      </c>
      <c r="B53" s="209" t="s">
        <v>24</v>
      </c>
      <c r="C53" s="106" t="s">
        <v>16</v>
      </c>
      <c r="D53" s="144">
        <v>14.700094077136232</v>
      </c>
      <c r="E53" s="193">
        <v>139.48612154715883</v>
      </c>
      <c r="F53" s="193">
        <v>15.287601995884057</v>
      </c>
      <c r="G53" s="193">
        <v>154.77372354304288</v>
      </c>
      <c r="H53" s="144">
        <v>13.175000000000001</v>
      </c>
      <c r="I53" s="144">
        <v>154.5899</v>
      </c>
      <c r="J53" s="194">
        <v>103.99662693085486</v>
      </c>
      <c r="K53" s="194">
        <v>116.03492976003078</v>
      </c>
      <c r="L53" s="124">
        <v>100.11891044825236</v>
      </c>
    </row>
    <row r="54" spans="1:12" ht="8.25" customHeight="1" thickBot="1">
      <c r="A54" s="111"/>
      <c r="B54" s="109"/>
      <c r="C54" s="110"/>
      <c r="D54" s="210"/>
      <c r="E54" s="210"/>
      <c r="F54" s="210"/>
      <c r="G54" s="210"/>
      <c r="H54" s="210"/>
      <c r="I54" s="210"/>
      <c r="J54" s="211"/>
      <c r="K54" s="211"/>
      <c r="L54" s="212"/>
    </row>
    <row r="55" spans="1:12" ht="20.25" customHeight="1">
      <c r="L55" s="180" t="s">
        <v>494</v>
      </c>
    </row>
    <row r="56" spans="1:12" ht="19.5" customHeight="1">
      <c r="B56" s="213"/>
    </row>
    <row r="58" spans="1:12">
      <c r="J58" s="214"/>
    </row>
    <row r="59" spans="1:12">
      <c r="D59" s="183"/>
      <c r="E59" s="183"/>
      <c r="F59" s="183"/>
      <c r="G59" s="183"/>
      <c r="H59" s="183"/>
      <c r="I59" s="183"/>
      <c r="J59" s="214"/>
    </row>
    <row r="60" spans="1:12">
      <c r="D60" s="183"/>
      <c r="E60" s="183"/>
      <c r="F60" s="183"/>
      <c r="G60" s="183"/>
      <c r="H60" s="183"/>
      <c r="I60" s="183"/>
      <c r="J60" s="214"/>
    </row>
    <row r="61" spans="1:12">
      <c r="E61" s="215"/>
      <c r="F61" s="215"/>
      <c r="G61" s="215"/>
      <c r="H61" s="215"/>
      <c r="I61" s="215"/>
      <c r="J61" s="215"/>
    </row>
    <row r="62" spans="1:12">
      <c r="E62" s="216"/>
      <c r="G62" s="215"/>
      <c r="H62" s="215"/>
      <c r="I62" s="215"/>
      <c r="J62" s="215"/>
    </row>
    <row r="64" spans="1:12">
      <c r="F64" s="214"/>
    </row>
    <row r="65" spans="6:6">
      <c r="F65" s="214"/>
    </row>
  </sheetData>
  <mergeCells count="9">
    <mergeCell ref="J4:L5"/>
    <mergeCell ref="D4:G4"/>
    <mergeCell ref="H1:I1"/>
    <mergeCell ref="C4:C5"/>
    <mergeCell ref="K1:L1"/>
    <mergeCell ref="A2:L2"/>
    <mergeCell ref="A4:A5"/>
    <mergeCell ref="B4:B5"/>
    <mergeCell ref="H4:I4"/>
  </mergeCells>
  <phoneticPr fontId="2" type="noConversion"/>
  <pageMargins left="0.76" right="0.17" top="0.35" bottom="0.24" header="0.37" footer="0.25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O141"/>
  <sheetViews>
    <sheetView topLeftCell="A25" workbookViewId="0">
      <selection activeCell="D149" sqref="D149"/>
    </sheetView>
  </sheetViews>
  <sheetFormatPr defaultRowHeight="12.75"/>
  <cols>
    <col min="1" max="1" width="3.625" style="12" customWidth="1"/>
    <col min="2" max="2" width="8.125" style="12" hidden="1" customWidth="1"/>
    <col min="3" max="3" width="21.375" style="12" hidden="1" customWidth="1"/>
    <col min="4" max="4" width="41" style="12" customWidth="1"/>
    <col min="5" max="5" width="3.875" style="12" hidden="1" customWidth="1"/>
    <col min="6" max="16" width="6.25" style="12" hidden="1" customWidth="1"/>
    <col min="17" max="24" width="5.25" style="12" hidden="1" customWidth="1"/>
    <col min="25" max="25" width="6" style="12" hidden="1" customWidth="1"/>
    <col min="26" max="26" width="0.25" style="12" hidden="1" customWidth="1"/>
    <col min="27" max="27" width="0.5" style="12" hidden="1" customWidth="1"/>
    <col min="28" max="28" width="1.25" style="12" hidden="1" customWidth="1"/>
    <col min="29" max="38" width="7.375" style="12" customWidth="1"/>
    <col min="39" max="39" width="8.375" style="12" customWidth="1"/>
    <col min="40" max="40" width="8.5" style="12" customWidth="1"/>
    <col min="41" max="41" width="8.875" style="12" customWidth="1"/>
    <col min="42" max="16384" width="9" style="12"/>
  </cols>
  <sheetData>
    <row r="1" spans="1:41" s="6" customFormat="1" ht="18.75" customHeight="1">
      <c r="B1" s="7"/>
      <c r="C1" s="7"/>
      <c r="D1" s="52" t="s">
        <v>435</v>
      </c>
      <c r="AO1" s="10" t="s">
        <v>166</v>
      </c>
    </row>
    <row r="2" spans="1:41" s="9" customFormat="1" ht="21.95" customHeight="1">
      <c r="B2" s="516" t="s">
        <v>272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6"/>
      <c r="AL2" s="516"/>
      <c r="AM2" s="516"/>
      <c r="AN2" s="516"/>
      <c r="AO2" s="516"/>
    </row>
    <row r="3" spans="1:41" s="8" customFormat="1" ht="18" customHeight="1">
      <c r="B3" s="517" t="s">
        <v>458</v>
      </c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  <c r="Y3" s="517"/>
      <c r="Z3" s="517"/>
      <c r="AA3" s="517"/>
      <c r="AB3" s="517"/>
      <c r="AC3" s="517"/>
      <c r="AD3" s="517"/>
      <c r="AE3" s="517"/>
      <c r="AF3" s="517"/>
      <c r="AG3" s="517"/>
      <c r="AH3" s="517"/>
      <c r="AI3" s="517"/>
      <c r="AJ3" s="517"/>
      <c r="AK3" s="517"/>
      <c r="AL3" s="517"/>
      <c r="AM3" s="517"/>
      <c r="AN3" s="517"/>
      <c r="AO3" s="517"/>
    </row>
    <row r="4" spans="1:41" ht="16.5" thickBot="1">
      <c r="B4" s="2"/>
      <c r="C4" s="2"/>
      <c r="AN4" s="13"/>
      <c r="AO4" s="14" t="s">
        <v>270</v>
      </c>
    </row>
    <row r="5" spans="1:41" ht="32.25" customHeight="1">
      <c r="A5" s="509" t="s">
        <v>1</v>
      </c>
      <c r="B5" s="509" t="s">
        <v>237</v>
      </c>
      <c r="C5" s="57"/>
      <c r="D5" s="511" t="s">
        <v>238</v>
      </c>
      <c r="E5" s="513" t="s">
        <v>250</v>
      </c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5"/>
      <c r="Q5" s="518" t="s">
        <v>251</v>
      </c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20"/>
      <c r="AC5" s="524" t="s">
        <v>239</v>
      </c>
      <c r="AD5" s="525"/>
      <c r="AE5" s="525"/>
      <c r="AF5" s="525"/>
      <c r="AG5" s="525"/>
      <c r="AH5" s="525"/>
      <c r="AI5" s="525"/>
      <c r="AJ5" s="525"/>
      <c r="AK5" s="525"/>
      <c r="AL5" s="526"/>
      <c r="AM5" s="521" t="s">
        <v>240</v>
      </c>
      <c r="AN5" s="522"/>
      <c r="AO5" s="523"/>
    </row>
    <row r="6" spans="1:41" ht="48" customHeight="1">
      <c r="A6" s="510"/>
      <c r="B6" s="510"/>
      <c r="C6" s="58"/>
      <c r="D6" s="512"/>
      <c r="E6" s="59" t="s">
        <v>252</v>
      </c>
      <c r="F6" s="59" t="s">
        <v>253</v>
      </c>
      <c r="G6" s="59" t="s">
        <v>254</v>
      </c>
      <c r="H6" s="59" t="s">
        <v>255</v>
      </c>
      <c r="I6" s="59" t="s">
        <v>256</v>
      </c>
      <c r="J6" s="59" t="s">
        <v>257</v>
      </c>
      <c r="K6" s="59" t="s">
        <v>258</v>
      </c>
      <c r="L6" s="59" t="s">
        <v>259</v>
      </c>
      <c r="M6" s="59" t="s">
        <v>260</v>
      </c>
      <c r="N6" s="59" t="s">
        <v>261</v>
      </c>
      <c r="O6" s="59" t="s">
        <v>262</v>
      </c>
      <c r="P6" s="60" t="s">
        <v>263</v>
      </c>
      <c r="Q6" s="59" t="s">
        <v>252</v>
      </c>
      <c r="R6" s="59" t="s">
        <v>253</v>
      </c>
      <c r="S6" s="59" t="s">
        <v>254</v>
      </c>
      <c r="T6" s="59" t="s">
        <v>264</v>
      </c>
      <c r="U6" s="59" t="s">
        <v>265</v>
      </c>
      <c r="V6" s="59" t="s">
        <v>266</v>
      </c>
      <c r="W6" s="59" t="s">
        <v>267</v>
      </c>
      <c r="X6" s="59" t="s">
        <v>268</v>
      </c>
      <c r="Y6" s="59" t="s">
        <v>269</v>
      </c>
      <c r="Z6" s="59" t="s">
        <v>261</v>
      </c>
      <c r="AA6" s="59" t="s">
        <v>262</v>
      </c>
      <c r="AB6" s="59" t="s">
        <v>263</v>
      </c>
      <c r="AC6" s="56" t="s">
        <v>241</v>
      </c>
      <c r="AD6" s="56" t="s">
        <v>242</v>
      </c>
      <c r="AE6" s="56" t="s">
        <v>243</v>
      </c>
      <c r="AF6" s="56" t="s">
        <v>244</v>
      </c>
      <c r="AG6" s="56" t="s">
        <v>245</v>
      </c>
      <c r="AH6" s="56" t="s">
        <v>246</v>
      </c>
      <c r="AI6" s="56" t="s">
        <v>436</v>
      </c>
      <c r="AJ6" s="56" t="s">
        <v>437</v>
      </c>
      <c r="AK6" s="56" t="s">
        <v>439</v>
      </c>
      <c r="AL6" s="56" t="s">
        <v>440</v>
      </c>
      <c r="AM6" s="56" t="s">
        <v>441</v>
      </c>
      <c r="AN6" s="56" t="s">
        <v>442</v>
      </c>
      <c r="AO6" s="101" t="s">
        <v>443</v>
      </c>
    </row>
    <row r="7" spans="1:41" s="5" customFormat="1" ht="30" customHeight="1">
      <c r="A7" s="95"/>
      <c r="B7" s="95"/>
      <c r="C7" s="96"/>
      <c r="D7" s="97" t="s">
        <v>271</v>
      </c>
      <c r="E7" s="98">
        <v>162.50760852824001</v>
      </c>
      <c r="F7" s="98">
        <v>117.27244288902899</v>
      </c>
      <c r="G7" s="98">
        <v>152.02610254477901</v>
      </c>
      <c r="H7" s="98">
        <v>155.53674450683201</v>
      </c>
      <c r="I7" s="98">
        <v>167.91610064626599</v>
      </c>
      <c r="J7" s="98">
        <v>171.85990359573699</v>
      </c>
      <c r="K7" s="98">
        <v>187.396357830824</v>
      </c>
      <c r="L7" s="98">
        <v>184.58277250836201</v>
      </c>
      <c r="M7" s="98">
        <v>179.09058565977799</v>
      </c>
      <c r="N7" s="98">
        <v>126.018597256245</v>
      </c>
      <c r="O7" s="98">
        <v>125.898556603811</v>
      </c>
      <c r="P7" s="98">
        <v>139.21910785314699</v>
      </c>
      <c r="Q7" s="98">
        <v>105.314234313223</v>
      </c>
      <c r="R7" s="98">
        <v>116.709820952429</v>
      </c>
      <c r="S7" s="98">
        <v>136.22371682475199</v>
      </c>
      <c r="T7" s="98">
        <v>137.551145292206</v>
      </c>
      <c r="U7" s="98">
        <v>140.42594278852101</v>
      </c>
      <c r="V7" s="98">
        <v>146.21465830871099</v>
      </c>
      <c r="W7" s="98">
        <v>149.51567611073199</v>
      </c>
      <c r="X7" s="98">
        <v>157.26912619133299</v>
      </c>
      <c r="Y7" s="98">
        <v>151.62737993838701</v>
      </c>
      <c r="Z7" s="98">
        <v>154.14256679484899</v>
      </c>
      <c r="AA7" s="98">
        <v>157.19</v>
      </c>
      <c r="AB7" s="98">
        <v>168.12</v>
      </c>
      <c r="AC7" s="99">
        <v>186.31636291455601</v>
      </c>
      <c r="AD7" s="99">
        <v>144.98706066902199</v>
      </c>
      <c r="AE7" s="99">
        <v>162.68728372811501</v>
      </c>
      <c r="AF7" s="99">
        <v>183.85838905896199</v>
      </c>
      <c r="AG7" s="99">
        <v>190.370923476694</v>
      </c>
      <c r="AH7" s="99">
        <v>187.16900703863101</v>
      </c>
      <c r="AI7" s="99">
        <v>188.05971278998001</v>
      </c>
      <c r="AJ7" s="99">
        <v>165.012046465525</v>
      </c>
      <c r="AK7" s="99">
        <v>186.32115473096999</v>
      </c>
      <c r="AL7" s="99">
        <v>188.78841762614201</v>
      </c>
      <c r="AM7" s="99">
        <v>103.30280419754899</v>
      </c>
      <c r="AN7" s="99">
        <v>107.89330242229801</v>
      </c>
      <c r="AO7" s="100">
        <v>115.726697376478</v>
      </c>
    </row>
    <row r="8" spans="1:41" ht="20.25" customHeight="1">
      <c r="A8" s="43">
        <v>1</v>
      </c>
      <c r="B8" s="19">
        <v>1512021</v>
      </c>
      <c r="C8" s="62"/>
      <c r="D8" s="63" t="s">
        <v>273</v>
      </c>
      <c r="E8" s="15">
        <v>113.628463577223</v>
      </c>
      <c r="F8" s="16">
        <v>66.025781061762103</v>
      </c>
      <c r="G8" s="16">
        <v>82.216127218697295</v>
      </c>
      <c r="H8" s="16">
        <v>83.512810216046901</v>
      </c>
      <c r="I8" s="16">
        <v>100.345112842342</v>
      </c>
      <c r="J8" s="16">
        <v>123.967151232833</v>
      </c>
      <c r="K8" s="16">
        <v>143.605091960485</v>
      </c>
      <c r="L8" s="16">
        <v>158.85479077985701</v>
      </c>
      <c r="M8" s="16">
        <v>184.42221508312599</v>
      </c>
      <c r="N8" s="16">
        <v>164.59432977270899</v>
      </c>
      <c r="O8" s="16">
        <v>136.56011565336101</v>
      </c>
      <c r="P8" s="16">
        <v>106.01108344711299</v>
      </c>
      <c r="Q8" s="15">
        <v>61.269777527909397</v>
      </c>
      <c r="R8" s="15">
        <v>65.258292506626006</v>
      </c>
      <c r="S8" s="15">
        <v>79.795518432254397</v>
      </c>
      <c r="T8" s="15">
        <v>76.170588707734296</v>
      </c>
      <c r="U8" s="15">
        <v>104.212914625331</v>
      </c>
      <c r="V8" s="15">
        <v>133.752309051482</v>
      </c>
      <c r="W8" s="15">
        <v>156.057906995422</v>
      </c>
      <c r="X8" s="15">
        <v>182.575937675689</v>
      </c>
      <c r="Y8" s="15">
        <v>163.989077182556</v>
      </c>
      <c r="Z8" s="15">
        <v>179.48702915428501</v>
      </c>
      <c r="AA8" s="17">
        <v>151.288892458437</v>
      </c>
      <c r="AB8" s="15">
        <v>130.13613364388399</v>
      </c>
      <c r="AC8" s="18">
        <v>98.758814553047998</v>
      </c>
      <c r="AD8" s="18">
        <v>125.765962423014</v>
      </c>
      <c r="AE8" s="18">
        <v>70.750542125130494</v>
      </c>
      <c r="AF8" s="18">
        <v>109.334109710063</v>
      </c>
      <c r="AG8" s="18">
        <v>122.236446871737</v>
      </c>
      <c r="AH8" s="18">
        <v>137.93279254678299</v>
      </c>
      <c r="AI8" s="18">
        <v>161.22142799775099</v>
      </c>
      <c r="AJ8" s="18">
        <v>35.055417235563397</v>
      </c>
      <c r="AK8" s="18">
        <v>150.98859529355099</v>
      </c>
      <c r="AL8" s="18">
        <v>155.11958878804899</v>
      </c>
      <c r="AM8" s="18">
        <v>102.735963922617</v>
      </c>
      <c r="AN8" s="18">
        <v>100.80660145933599</v>
      </c>
      <c r="AO8" s="20">
        <v>106.18236920949499</v>
      </c>
    </row>
    <row r="9" spans="1:41" ht="20.25" customHeight="1">
      <c r="A9" s="43">
        <v>2</v>
      </c>
      <c r="B9" s="19">
        <v>1512022</v>
      </c>
      <c r="C9" s="53"/>
      <c r="D9" s="64" t="s">
        <v>274</v>
      </c>
      <c r="E9" s="15">
        <v>157.24489795918399</v>
      </c>
      <c r="F9" s="16">
        <v>110.26334776334799</v>
      </c>
      <c r="G9" s="16">
        <v>148.69356833642499</v>
      </c>
      <c r="H9" s="16">
        <v>135.903937332509</v>
      </c>
      <c r="I9" s="16">
        <v>157.38146773861101</v>
      </c>
      <c r="J9" s="16">
        <v>157.14852607709801</v>
      </c>
      <c r="K9" s="16">
        <v>147.68037518037499</v>
      </c>
      <c r="L9" s="16">
        <v>155.25664811379099</v>
      </c>
      <c r="M9" s="16">
        <v>147.343846629561</v>
      </c>
      <c r="N9" s="16">
        <v>163.185425685426</v>
      </c>
      <c r="O9" s="16">
        <v>145.52721088435399</v>
      </c>
      <c r="P9" s="16">
        <v>127.711296639868</v>
      </c>
      <c r="Q9" s="15">
        <v>97.301071943929102</v>
      </c>
      <c r="R9" s="15">
        <v>106.40383426097701</v>
      </c>
      <c r="S9" s="15">
        <v>122.195938981653</v>
      </c>
      <c r="T9" s="15">
        <v>113.3312719027</v>
      </c>
      <c r="U9" s="15">
        <v>127.052154195011</v>
      </c>
      <c r="V9" s="15">
        <v>135.62152133580699</v>
      </c>
      <c r="W9" s="15">
        <v>124.14553700268</v>
      </c>
      <c r="X9" s="15">
        <v>123.471964543393</v>
      </c>
      <c r="Y9" s="15">
        <v>116.477015048444</v>
      </c>
      <c r="Z9" s="15">
        <v>113.91620284477401</v>
      </c>
      <c r="AA9" s="17">
        <v>96.616161616161605</v>
      </c>
      <c r="AB9" s="15">
        <v>104.45114409400099</v>
      </c>
      <c r="AC9" s="18">
        <v>131.26314162028399</v>
      </c>
      <c r="AD9" s="18">
        <v>101.92881121643001</v>
      </c>
      <c r="AE9" s="18">
        <v>90.308699237270702</v>
      </c>
      <c r="AF9" s="18">
        <v>77.657184085755503</v>
      </c>
      <c r="AG9" s="18">
        <v>81.369305297876707</v>
      </c>
      <c r="AH9" s="18">
        <v>83.138528138528102</v>
      </c>
      <c r="AI9" s="18">
        <v>90.274685631828504</v>
      </c>
      <c r="AJ9" s="18">
        <v>88.440527726241996</v>
      </c>
      <c r="AK9" s="18">
        <v>66.415172129457801</v>
      </c>
      <c r="AL9" s="18">
        <v>94.833024118738393</v>
      </c>
      <c r="AM9" s="18">
        <v>142.788192935626</v>
      </c>
      <c r="AN9" s="18">
        <v>78.261202408900701</v>
      </c>
      <c r="AO9" s="20">
        <v>80.188243329668694</v>
      </c>
    </row>
    <row r="10" spans="1:41" ht="20.25" customHeight="1">
      <c r="A10" s="43">
        <v>3</v>
      </c>
      <c r="B10" s="19">
        <v>1512023</v>
      </c>
      <c r="C10" s="53"/>
      <c r="D10" s="64" t="s">
        <v>275</v>
      </c>
      <c r="E10" s="15">
        <v>168.33870638451401</v>
      </c>
      <c r="F10" s="16">
        <v>128.85698821093999</v>
      </c>
      <c r="G10" s="16">
        <v>179.002464165151</v>
      </c>
      <c r="H10" s="16">
        <v>177.02913792203</v>
      </c>
      <c r="I10" s="16">
        <v>191.92451773106899</v>
      </c>
      <c r="J10" s="16">
        <v>215.68832821350401</v>
      </c>
      <c r="K10" s="16">
        <v>226.26330008213901</v>
      </c>
      <c r="L10" s="16">
        <v>242.92984013787901</v>
      </c>
      <c r="M10" s="16">
        <v>227.056533361188</v>
      </c>
      <c r="N10" s="16">
        <v>221.99184309107901</v>
      </c>
      <c r="O10" s="16">
        <v>185.932750606545</v>
      </c>
      <c r="P10" s="16">
        <v>200.39222482302199</v>
      </c>
      <c r="Q10" s="15">
        <v>135.57537544096201</v>
      </c>
      <c r="R10" s="15">
        <v>142.47655719569499</v>
      </c>
      <c r="S10" s="15">
        <v>182.139693000157</v>
      </c>
      <c r="T10" s="15">
        <v>181.492932736363</v>
      </c>
      <c r="U10" s="15">
        <v>186.71881454189801</v>
      </c>
      <c r="V10" s="15">
        <v>220.63218418091401</v>
      </c>
      <c r="W10" s="15">
        <v>228.146463519436</v>
      </c>
      <c r="X10" s="15">
        <v>214.20470138021699</v>
      </c>
      <c r="Y10" s="15">
        <v>218.163698431765</v>
      </c>
      <c r="Z10" s="15">
        <v>227.79829929873401</v>
      </c>
      <c r="AA10" s="17">
        <v>209.768396963237</v>
      </c>
      <c r="AB10" s="15">
        <v>189.59960877223801</v>
      </c>
      <c r="AC10" s="18">
        <v>225.877295020867</v>
      </c>
      <c r="AD10" s="18">
        <v>109.54938785053599</v>
      </c>
      <c r="AE10" s="18">
        <v>215.169903949786</v>
      </c>
      <c r="AF10" s="18">
        <v>228.94757832864099</v>
      </c>
      <c r="AG10" s="18">
        <v>240.992265655045</v>
      </c>
      <c r="AH10" s="18">
        <v>301.09638731548398</v>
      </c>
      <c r="AI10" s="18">
        <v>307.68126332382201</v>
      </c>
      <c r="AJ10" s="18">
        <v>247.09323470342201</v>
      </c>
      <c r="AK10" s="18">
        <v>307.209795887361</v>
      </c>
      <c r="AL10" s="18">
        <v>314.66994905492902</v>
      </c>
      <c r="AM10" s="18">
        <v>102.42835784126601</v>
      </c>
      <c r="AN10" s="18">
        <v>121.59898178661101</v>
      </c>
      <c r="AO10" s="20">
        <v>115.643825258444</v>
      </c>
    </row>
    <row r="11" spans="1:41" ht="34.5" customHeight="1">
      <c r="A11" s="43">
        <v>4</v>
      </c>
      <c r="B11" s="19">
        <v>1513040</v>
      </c>
      <c r="C11" s="53"/>
      <c r="D11" s="94" t="s">
        <v>276</v>
      </c>
      <c r="E11" s="15">
        <v>121.37200339669501</v>
      </c>
      <c r="F11" s="16">
        <v>69.306943627931304</v>
      </c>
      <c r="G11" s="16">
        <v>89.944607747076901</v>
      </c>
      <c r="H11" s="16">
        <v>109.359592396629</v>
      </c>
      <c r="I11" s="16">
        <v>104.762949898752</v>
      </c>
      <c r="J11" s="16">
        <v>120.777712456725</v>
      </c>
      <c r="K11" s="16">
        <v>123.665294924554</v>
      </c>
      <c r="L11" s="16">
        <v>134.487686981514</v>
      </c>
      <c r="M11" s="16">
        <v>109.130446142792</v>
      </c>
      <c r="N11" s="16">
        <v>111.680841335162</v>
      </c>
      <c r="O11" s="16">
        <v>105.57658893461399</v>
      </c>
      <c r="P11" s="16">
        <v>108.68169050885101</v>
      </c>
      <c r="Q11" s="15">
        <v>83.503037428963395</v>
      </c>
      <c r="R11" s="15">
        <v>78.067541968776496</v>
      </c>
      <c r="S11" s="15">
        <v>90.391665033640294</v>
      </c>
      <c r="T11" s="15">
        <v>90.551570971324097</v>
      </c>
      <c r="U11" s="15">
        <v>100.260500359266</v>
      </c>
      <c r="V11" s="15">
        <v>100.82683388856201</v>
      </c>
      <c r="W11" s="15">
        <v>119.705793977399</v>
      </c>
      <c r="X11" s="15">
        <v>111.391991638905</v>
      </c>
      <c r="Y11" s="15">
        <v>113.150956953426</v>
      </c>
      <c r="Z11" s="15">
        <v>115.13358155333501</v>
      </c>
      <c r="AA11" s="17">
        <v>115.3260173754</v>
      </c>
      <c r="AB11" s="15">
        <v>115.626886145405</v>
      </c>
      <c r="AC11" s="18">
        <v>92.913318962701695</v>
      </c>
      <c r="AD11" s="18">
        <v>89.380559225987298</v>
      </c>
      <c r="AE11" s="18">
        <v>79.1612776797962</v>
      </c>
      <c r="AF11" s="18">
        <v>85.565353713501906</v>
      </c>
      <c r="AG11" s="18">
        <v>88.259847148736</v>
      </c>
      <c r="AH11" s="18">
        <v>95.376599385982104</v>
      </c>
      <c r="AI11" s="18">
        <v>100.112874779541</v>
      </c>
      <c r="AJ11" s="18">
        <v>74.183290874648904</v>
      </c>
      <c r="AK11" s="18">
        <v>102.11940688483899</v>
      </c>
      <c r="AL11" s="18">
        <v>109.002286236854</v>
      </c>
      <c r="AM11" s="18">
        <v>106.74003067779</v>
      </c>
      <c r="AN11" s="18">
        <v>100.473612909053</v>
      </c>
      <c r="AO11" s="20">
        <v>90.330672884957806</v>
      </c>
    </row>
    <row r="12" spans="1:41" ht="20.25" customHeight="1">
      <c r="A12" s="43">
        <v>5</v>
      </c>
      <c r="B12" s="19">
        <v>1520010</v>
      </c>
      <c r="C12" s="53"/>
      <c r="D12" s="64" t="s">
        <v>277</v>
      </c>
      <c r="E12" s="15">
        <v>122.24810773940401</v>
      </c>
      <c r="F12" s="16">
        <v>78.979546780108905</v>
      </c>
      <c r="G12" s="16">
        <v>107.997746092733</v>
      </c>
      <c r="H12" s="16">
        <v>64.339661188969004</v>
      </c>
      <c r="I12" s="16">
        <v>99.489246160284395</v>
      </c>
      <c r="J12" s="16">
        <v>91.899444102111204</v>
      </c>
      <c r="K12" s="16">
        <v>93.813947204528901</v>
      </c>
      <c r="L12" s="16">
        <v>110.74131800852101</v>
      </c>
      <c r="M12" s="16">
        <v>106.045677869201</v>
      </c>
      <c r="N12" s="16">
        <v>110.273401587621</v>
      </c>
      <c r="O12" s="16">
        <v>122.24151736727801</v>
      </c>
      <c r="P12" s="16">
        <v>89.487367904228705</v>
      </c>
      <c r="Q12" s="15">
        <v>86.096621445729895</v>
      </c>
      <c r="R12" s="15">
        <v>113.35440055622701</v>
      </c>
      <c r="S12" s="15">
        <v>112.21756136460201</v>
      </c>
      <c r="T12" s="15">
        <v>99.791414722232304</v>
      </c>
      <c r="U12" s="15">
        <v>107.528511597407</v>
      </c>
      <c r="V12" s="15">
        <v>111.568409710254</v>
      </c>
      <c r="W12" s="15">
        <v>121.88893245857101</v>
      </c>
      <c r="X12" s="15">
        <v>123.82320667736499</v>
      </c>
      <c r="Y12" s="15">
        <v>122.630349322675</v>
      </c>
      <c r="Z12" s="15">
        <v>110.500769425946</v>
      </c>
      <c r="AA12" s="17">
        <v>121.289208595163</v>
      </c>
      <c r="AB12" s="15">
        <v>78.754946898076597</v>
      </c>
      <c r="AC12" s="18">
        <v>107.489298883261</v>
      </c>
      <c r="AD12" s="18">
        <v>90.177635028841095</v>
      </c>
      <c r="AE12" s="18">
        <v>107.649115407301</v>
      </c>
      <c r="AF12" s="18">
        <v>90.503405574795806</v>
      </c>
      <c r="AG12" s="18">
        <v>115.903556494317</v>
      </c>
      <c r="AH12" s="18">
        <v>106.023600122581</v>
      </c>
      <c r="AI12" s="18">
        <v>101.00252740771001</v>
      </c>
      <c r="AJ12" s="18">
        <v>95.497194149067596</v>
      </c>
      <c r="AK12" s="18">
        <v>92.331574802371193</v>
      </c>
      <c r="AL12" s="18">
        <v>99.453032065455602</v>
      </c>
      <c r="AM12" s="18">
        <v>107.71291649506399</v>
      </c>
      <c r="AN12" s="18">
        <v>76.136600993920396</v>
      </c>
      <c r="AO12" s="20">
        <v>88.509159382819604</v>
      </c>
    </row>
    <row r="13" spans="1:41" ht="20.25" customHeight="1">
      <c r="A13" s="43">
        <v>6</v>
      </c>
      <c r="B13" s="19">
        <v>1520020</v>
      </c>
      <c r="C13" s="53"/>
      <c r="D13" s="64" t="s">
        <v>278</v>
      </c>
      <c r="E13" s="15">
        <v>146.83750515309899</v>
      </c>
      <c r="F13" s="16">
        <v>116.274894655441</v>
      </c>
      <c r="G13" s="16">
        <v>159.432038579764</v>
      </c>
      <c r="H13" s="16">
        <v>172.14875232754099</v>
      </c>
      <c r="I13" s="16">
        <v>191.96387712245399</v>
      </c>
      <c r="J13" s="16">
        <v>185.03346401684399</v>
      </c>
      <c r="K13" s="16">
        <v>205.32934181438901</v>
      </c>
      <c r="L13" s="16">
        <v>211.67740632427001</v>
      </c>
      <c r="M13" s="16">
        <v>209.154117083941</v>
      </c>
      <c r="N13" s="16">
        <v>196.25014871359301</v>
      </c>
      <c r="O13" s="16">
        <v>176.84685128364001</v>
      </c>
      <c r="P13" s="16">
        <v>195.52191415836401</v>
      </c>
      <c r="Q13" s="15">
        <v>159.49844092819399</v>
      </c>
      <c r="R13" s="15">
        <v>179.063892893012</v>
      </c>
      <c r="S13" s="15">
        <v>190.40873412222999</v>
      </c>
      <c r="T13" s="15">
        <v>217.601624644125</v>
      </c>
      <c r="U13" s="15">
        <v>249.47428707395301</v>
      </c>
      <c r="V13" s="15">
        <v>256.42594893106099</v>
      </c>
      <c r="W13" s="15">
        <v>254.33294690855601</v>
      </c>
      <c r="X13" s="15">
        <v>256.12760317956599</v>
      </c>
      <c r="Y13" s="15">
        <v>262.26537145197</v>
      </c>
      <c r="Z13" s="15">
        <v>265.69186543564098</v>
      </c>
      <c r="AA13" s="17">
        <v>259.48198421284201</v>
      </c>
      <c r="AB13" s="15">
        <v>210.15546449826101</v>
      </c>
      <c r="AC13" s="18">
        <v>349.54661029845101</v>
      </c>
      <c r="AD13" s="18">
        <v>128.71965186165099</v>
      </c>
      <c r="AE13" s="18">
        <v>327.53489581748198</v>
      </c>
      <c r="AF13" s="18">
        <v>367.95712621703098</v>
      </c>
      <c r="AG13" s="18">
        <v>433.52014896260198</v>
      </c>
      <c r="AH13" s="18">
        <v>425.63241319968</v>
      </c>
      <c r="AI13" s="18">
        <v>386.53756574524198</v>
      </c>
      <c r="AJ13" s="18">
        <v>315.77729759042501</v>
      </c>
      <c r="AK13" s="18">
        <v>414.28318941546598</v>
      </c>
      <c r="AL13" s="18">
        <v>415.73527597092698</v>
      </c>
      <c r="AM13" s="18">
        <v>100.350505787481</v>
      </c>
      <c r="AN13" s="18">
        <v>113.591619313028</v>
      </c>
      <c r="AO13" s="20">
        <v>125.412619678243</v>
      </c>
    </row>
    <row r="14" spans="1:41" ht="20.25" customHeight="1">
      <c r="A14" s="43">
        <v>7</v>
      </c>
      <c r="B14" s="19">
        <v>1520030</v>
      </c>
      <c r="C14" s="53"/>
      <c r="D14" s="64" t="s">
        <v>24</v>
      </c>
      <c r="E14" s="15">
        <v>101.25093425795301</v>
      </c>
      <c r="F14" s="16">
        <v>66.380381840082507</v>
      </c>
      <c r="G14" s="16">
        <v>93.412081469579206</v>
      </c>
      <c r="H14" s="16">
        <v>94.005343841211598</v>
      </c>
      <c r="I14" s="16">
        <v>99.686180753486198</v>
      </c>
      <c r="J14" s="16">
        <v>94.622194083375803</v>
      </c>
      <c r="K14" s="16">
        <v>97.327393700301499</v>
      </c>
      <c r="L14" s="16">
        <v>110.47571157885599</v>
      </c>
      <c r="M14" s="16">
        <v>112.456544148402</v>
      </c>
      <c r="N14" s="16">
        <v>81.873224338476803</v>
      </c>
      <c r="O14" s="16">
        <v>72.706868138775306</v>
      </c>
      <c r="P14" s="16">
        <v>73.831406152502893</v>
      </c>
      <c r="Q14" s="15">
        <v>64.763241320829295</v>
      </c>
      <c r="R14" s="15">
        <v>80.908315867185607</v>
      </c>
      <c r="S14" s="15">
        <v>92.991065408342095</v>
      </c>
      <c r="T14" s="15">
        <v>87.251807374866601</v>
      </c>
      <c r="U14" s="15">
        <v>86.737536941759402</v>
      </c>
      <c r="V14" s="15">
        <v>89.332202700262599</v>
      </c>
      <c r="W14" s="15">
        <v>101.26327674834801</v>
      </c>
      <c r="X14" s="15">
        <v>96.189141808357704</v>
      </c>
      <c r="Y14" s="15">
        <v>113.084639770704</v>
      </c>
      <c r="Z14" s="15">
        <v>96.326280590519602</v>
      </c>
      <c r="AA14" s="17">
        <v>95.319681929451207</v>
      </c>
      <c r="AB14" s="15">
        <v>61.383318895667102</v>
      </c>
      <c r="AC14" s="18">
        <v>106.187107583089</v>
      </c>
      <c r="AD14" s="18">
        <v>102.19114219114201</v>
      </c>
      <c r="AE14" s="18">
        <v>151.01722691668601</v>
      </c>
      <c r="AF14" s="18">
        <v>118.573756665516</v>
      </c>
      <c r="AG14" s="18">
        <v>134.53863085211199</v>
      </c>
      <c r="AH14" s="18">
        <v>140.84427205591601</v>
      </c>
      <c r="AI14" s="18">
        <v>149.01088653365699</v>
      </c>
      <c r="AJ14" s="18">
        <v>121.275939229234</v>
      </c>
      <c r="AK14" s="18">
        <v>162.523445017634</v>
      </c>
      <c r="AL14" s="18">
        <v>164.41980009736901</v>
      </c>
      <c r="AM14" s="18">
        <v>101.16681939613601</v>
      </c>
      <c r="AN14" s="18">
        <v>136.18014538846001</v>
      </c>
      <c r="AO14" s="20">
        <v>123.901579577573</v>
      </c>
    </row>
    <row r="15" spans="1:41" ht="20.25" customHeight="1">
      <c r="A15" s="43">
        <v>8</v>
      </c>
      <c r="B15" s="19">
        <v>1520060</v>
      </c>
      <c r="C15" s="53"/>
      <c r="D15" s="64" t="s">
        <v>279</v>
      </c>
      <c r="E15" s="15">
        <v>107.22343995822401</v>
      </c>
      <c r="F15" s="16">
        <v>76.674727007241003</v>
      </c>
      <c r="G15" s="16">
        <v>122.82748321132</v>
      </c>
      <c r="H15" s="16">
        <v>168.91398275064901</v>
      </c>
      <c r="I15" s="16">
        <v>172.65449078493501</v>
      </c>
      <c r="J15" s="16">
        <v>165.043555774341</v>
      </c>
      <c r="K15" s="16">
        <v>183.32341035559699</v>
      </c>
      <c r="L15" s="16">
        <v>272.81022055619701</v>
      </c>
      <c r="M15" s="16">
        <v>216.73433139641199</v>
      </c>
      <c r="N15" s="16">
        <v>167.418817291925</v>
      </c>
      <c r="O15" s="16">
        <v>126.52428579506299</v>
      </c>
      <c r="P15" s="16">
        <v>97.043662210750796</v>
      </c>
      <c r="Q15" s="15">
        <v>78.0210145385483</v>
      </c>
      <c r="R15" s="15">
        <v>102.059012336645</v>
      </c>
      <c r="S15" s="15">
        <v>120.938369992915</v>
      </c>
      <c r="T15" s="15">
        <v>135.72278637214799</v>
      </c>
      <c r="U15" s="15">
        <v>162.28891498059201</v>
      </c>
      <c r="V15" s="15">
        <v>178.885610795313</v>
      </c>
      <c r="W15" s="15">
        <v>172.20745786615001</v>
      </c>
      <c r="X15" s="15">
        <v>174.31489876899599</v>
      </c>
      <c r="Y15" s="15">
        <v>167.36992306643299</v>
      </c>
      <c r="Z15" s="15">
        <v>146.03148522030699</v>
      </c>
      <c r="AA15" s="17">
        <v>133.39162944164099</v>
      </c>
      <c r="AB15" s="15">
        <v>90.691803398647593</v>
      </c>
      <c r="AC15" s="18">
        <v>197.408938662693</v>
      </c>
      <c r="AD15" s="18">
        <v>141.50192384237801</v>
      </c>
      <c r="AE15" s="18">
        <v>211.56431586334901</v>
      </c>
      <c r="AF15" s="18">
        <v>308.97478454942501</v>
      </c>
      <c r="AG15" s="18">
        <v>398.67154056724002</v>
      </c>
      <c r="AH15" s="18">
        <v>352.704981556566</v>
      </c>
      <c r="AI15" s="18">
        <v>305.76971817634501</v>
      </c>
      <c r="AJ15" s="18">
        <v>294.00736406906401</v>
      </c>
      <c r="AK15" s="18">
        <v>308.73051299023098</v>
      </c>
      <c r="AL15" s="18">
        <v>310.264793829349</v>
      </c>
      <c r="AM15" s="18">
        <v>100.49696443162</v>
      </c>
      <c r="AN15" s="18">
        <v>124.344557306247</v>
      </c>
      <c r="AO15" s="20">
        <v>109.310921543343</v>
      </c>
    </row>
    <row r="16" spans="1:41" ht="20.25" customHeight="1">
      <c r="A16" s="43">
        <v>9</v>
      </c>
      <c r="B16" s="19">
        <v>1531010</v>
      </c>
      <c r="C16" s="53"/>
      <c r="D16" s="64" t="s">
        <v>280</v>
      </c>
      <c r="E16" s="15">
        <v>40.094202525137398</v>
      </c>
      <c r="F16" s="16">
        <v>57.275627237056298</v>
      </c>
      <c r="G16" s="16">
        <v>77.839159235419601</v>
      </c>
      <c r="H16" s="16">
        <v>89.7114911723544</v>
      </c>
      <c r="I16" s="16">
        <v>81.291098371575501</v>
      </c>
      <c r="J16" s="16">
        <v>66.014551896787296</v>
      </c>
      <c r="K16" s="16">
        <v>78.733543827144203</v>
      </c>
      <c r="L16" s="16">
        <v>79.795123266466106</v>
      </c>
      <c r="M16" s="16">
        <v>74.228024240315094</v>
      </c>
      <c r="N16" s="16">
        <v>63.343537840493497</v>
      </c>
      <c r="O16" s="16">
        <v>62.296607520815698</v>
      </c>
      <c r="P16" s="16">
        <v>77.383219072146503</v>
      </c>
      <c r="Q16" s="15">
        <v>56.547572559855901</v>
      </c>
      <c r="R16" s="15">
        <v>74.200090186607994</v>
      </c>
      <c r="S16" s="15">
        <v>77.325761239641096</v>
      </c>
      <c r="T16" s="15">
        <v>90.393892711219905</v>
      </c>
      <c r="U16" s="15">
        <v>87.737716089112794</v>
      </c>
      <c r="V16" s="15">
        <v>84.034182155051198</v>
      </c>
      <c r="W16" s="15">
        <v>77.1955833378709</v>
      </c>
      <c r="X16" s="15">
        <v>70.685335012300996</v>
      </c>
      <c r="Y16" s="15">
        <v>69.542808785851506</v>
      </c>
      <c r="Z16" s="15">
        <v>64.019061519149503</v>
      </c>
      <c r="AA16" s="17">
        <v>60.503141422323701</v>
      </c>
      <c r="AB16" s="15">
        <v>57.287118803557398</v>
      </c>
      <c r="AC16" s="18">
        <v>58.311160147504303</v>
      </c>
      <c r="AD16" s="18">
        <v>133.11516345030299</v>
      </c>
      <c r="AE16" s="18">
        <v>89.330879015789407</v>
      </c>
      <c r="AF16" s="18">
        <v>98.2962497231849</v>
      </c>
      <c r="AG16" s="18">
        <v>82.843661996709301</v>
      </c>
      <c r="AH16" s="18">
        <v>90.866803080358807</v>
      </c>
      <c r="AI16" s="18">
        <v>79.251080363450001</v>
      </c>
      <c r="AJ16" s="18">
        <v>64.969393047631499</v>
      </c>
      <c r="AK16" s="18">
        <v>80.565778634649504</v>
      </c>
      <c r="AL16" s="18">
        <v>75.343772576760401</v>
      </c>
      <c r="AM16" s="18">
        <v>93.518332291468496</v>
      </c>
      <c r="AN16" s="18">
        <v>116.588331089825</v>
      </c>
      <c r="AO16" s="20">
        <v>112.85171057210501</v>
      </c>
    </row>
    <row r="17" spans="1:41" ht="20.25" customHeight="1">
      <c r="A17" s="43">
        <v>10</v>
      </c>
      <c r="B17" s="19">
        <v>1533010</v>
      </c>
      <c r="C17" s="53"/>
      <c r="D17" s="64" t="s">
        <v>281</v>
      </c>
      <c r="E17" s="15">
        <v>178.75523258198501</v>
      </c>
      <c r="F17" s="16">
        <v>150.828600883207</v>
      </c>
      <c r="G17" s="16">
        <v>166.34550699317501</v>
      </c>
      <c r="H17" s="16">
        <v>172.26913489808899</v>
      </c>
      <c r="I17" s="16">
        <v>187.333571254406</v>
      </c>
      <c r="J17" s="16">
        <v>190.59080086777499</v>
      </c>
      <c r="K17" s="16">
        <v>170.48290757955999</v>
      </c>
      <c r="L17" s="16">
        <v>166.52847036626099</v>
      </c>
      <c r="M17" s="16">
        <v>167.776238219655</v>
      </c>
      <c r="N17" s="16">
        <v>144.94366954385299</v>
      </c>
      <c r="O17" s="16">
        <v>142.32161348625999</v>
      </c>
      <c r="P17" s="16">
        <v>164.03219693147801</v>
      </c>
      <c r="Q17" s="15">
        <v>146.72267327578399</v>
      </c>
      <c r="R17" s="15">
        <v>150.184014464706</v>
      </c>
      <c r="S17" s="15">
        <v>160.739262649409</v>
      </c>
      <c r="T17" s="15">
        <v>166.07179624613099</v>
      </c>
      <c r="U17" s="15">
        <v>180.381461726618</v>
      </c>
      <c r="V17" s="15">
        <v>178.336018649946</v>
      </c>
      <c r="W17" s="15">
        <v>179.26593161597401</v>
      </c>
      <c r="X17" s="15">
        <v>178.07759526631401</v>
      </c>
      <c r="Y17" s="15">
        <v>180.61020522016</v>
      </c>
      <c r="Z17" s="15">
        <v>183.649661628476</v>
      </c>
      <c r="AA17" s="17">
        <v>175.66296031401899</v>
      </c>
      <c r="AB17" s="15">
        <v>200.109192850721</v>
      </c>
      <c r="AC17" s="18">
        <v>217.05909460225899</v>
      </c>
      <c r="AD17" s="18">
        <v>96.133128458949798</v>
      </c>
      <c r="AE17" s="18">
        <v>182.30274108357401</v>
      </c>
      <c r="AF17" s="18">
        <v>200.79772190051099</v>
      </c>
      <c r="AG17" s="18">
        <v>185.98266151369</v>
      </c>
      <c r="AH17" s="18">
        <v>195.51729034329699</v>
      </c>
      <c r="AI17" s="18">
        <v>198.370559233965</v>
      </c>
      <c r="AJ17" s="18">
        <v>196.88042041160199</v>
      </c>
      <c r="AK17" s="18">
        <v>230.862176614643</v>
      </c>
      <c r="AL17" s="18">
        <v>253.68287674981599</v>
      </c>
      <c r="AM17" s="18">
        <v>109.88498872782699</v>
      </c>
      <c r="AN17" s="18">
        <v>125.999614415107</v>
      </c>
      <c r="AO17" s="20">
        <v>107.561801107915</v>
      </c>
    </row>
    <row r="18" spans="1:41" ht="20.25" customHeight="1">
      <c r="A18" s="43">
        <v>11</v>
      </c>
      <c r="B18" s="19">
        <v>1533020</v>
      </c>
      <c r="C18" s="53"/>
      <c r="D18" s="64" t="s">
        <v>282</v>
      </c>
      <c r="E18" s="15">
        <v>303.25306469015197</v>
      </c>
      <c r="F18" s="16">
        <v>302.214304892705</v>
      </c>
      <c r="G18" s="16">
        <v>277.32563441290603</v>
      </c>
      <c r="H18" s="16">
        <v>338.483226809364</v>
      </c>
      <c r="I18" s="16">
        <v>365.40913625920098</v>
      </c>
      <c r="J18" s="16">
        <v>342.39368128411297</v>
      </c>
      <c r="K18" s="16">
        <v>289.28562723975301</v>
      </c>
      <c r="L18" s="16">
        <v>268.28234879161101</v>
      </c>
      <c r="M18" s="16">
        <v>337.30517309195602</v>
      </c>
      <c r="N18" s="16">
        <v>293.34324628784401</v>
      </c>
      <c r="O18" s="16">
        <v>206.52927369840501</v>
      </c>
      <c r="P18" s="16">
        <v>197.81336921230999</v>
      </c>
      <c r="Q18" s="15">
        <v>183.169174463178</v>
      </c>
      <c r="R18" s="15">
        <v>188.68129501178501</v>
      </c>
      <c r="S18" s="15">
        <v>292.01809933232198</v>
      </c>
      <c r="T18" s="15">
        <v>308.03675745725599</v>
      </c>
      <c r="U18" s="15">
        <v>338.40780169599498</v>
      </c>
      <c r="V18" s="15">
        <v>340.06506169010999</v>
      </c>
      <c r="W18" s="15">
        <v>318.56117639715501</v>
      </c>
      <c r="X18" s="15">
        <v>308.854901175941</v>
      </c>
      <c r="Y18" s="15">
        <v>297.54213286384203</v>
      </c>
      <c r="Z18" s="15">
        <v>302.337358159313</v>
      </c>
      <c r="AA18" s="17">
        <v>276.39033447304598</v>
      </c>
      <c r="AB18" s="15">
        <v>265.41757363133001</v>
      </c>
      <c r="AC18" s="18">
        <v>456.77821976996398</v>
      </c>
      <c r="AD18" s="18">
        <v>90.68037603866</v>
      </c>
      <c r="AE18" s="18">
        <v>420.333361405066</v>
      </c>
      <c r="AF18" s="18">
        <v>420.519855466904</v>
      </c>
      <c r="AG18" s="18">
        <v>457.78057482322203</v>
      </c>
      <c r="AH18" s="18">
        <v>438.00523410339099</v>
      </c>
      <c r="AI18" s="18">
        <v>372.56023120539697</v>
      </c>
      <c r="AJ18" s="18">
        <v>352.55298275371803</v>
      </c>
      <c r="AK18" s="18">
        <v>331.42413052761299</v>
      </c>
      <c r="AL18" s="18">
        <v>343.25386522992198</v>
      </c>
      <c r="AM18" s="18">
        <v>103.569364331884</v>
      </c>
      <c r="AN18" s="18">
        <v>91.453644261415704</v>
      </c>
      <c r="AO18" s="20">
        <v>116.7065717765</v>
      </c>
    </row>
    <row r="19" spans="1:41" ht="20.25" customHeight="1">
      <c r="A19" s="43">
        <v>12</v>
      </c>
      <c r="B19" s="19">
        <v>1542021</v>
      </c>
      <c r="C19" s="53"/>
      <c r="D19" s="64" t="s">
        <v>283</v>
      </c>
      <c r="E19" s="15">
        <v>176.763400581355</v>
      </c>
      <c r="F19" s="16">
        <v>183.948759429718</v>
      </c>
      <c r="G19" s="16">
        <v>136.317392207073</v>
      </c>
      <c r="H19" s="16">
        <v>115.67353277043399</v>
      </c>
      <c r="I19" s="16">
        <v>153.06984912450699</v>
      </c>
      <c r="J19" s="16">
        <v>104.07147553463901</v>
      </c>
      <c r="K19" s="16">
        <v>140.75411793203699</v>
      </c>
      <c r="L19" s="16">
        <v>132.47633919302399</v>
      </c>
      <c r="M19" s="16">
        <v>68.899621081043705</v>
      </c>
      <c r="N19" s="16">
        <v>59.657978060765501</v>
      </c>
      <c r="O19" s="16">
        <v>68.218907882898506</v>
      </c>
      <c r="P19" s="16">
        <v>133.519188179113</v>
      </c>
      <c r="Q19" s="15">
        <v>120.77574572634801</v>
      </c>
      <c r="R19" s="15">
        <v>167.31603398159001</v>
      </c>
      <c r="S19" s="15">
        <v>192.35781888019901</v>
      </c>
      <c r="T19" s="15">
        <v>142.03889542528901</v>
      </c>
      <c r="U19" s="15">
        <v>124.26335732576599</v>
      </c>
      <c r="V19" s="15">
        <v>122.1703924147</v>
      </c>
      <c r="W19" s="15">
        <v>126.26133296421899</v>
      </c>
      <c r="X19" s="15">
        <v>117.687426465499</v>
      </c>
      <c r="Y19" s="15">
        <v>82.849894456363799</v>
      </c>
      <c r="Z19" s="15">
        <v>40.3607083535193</v>
      </c>
      <c r="AA19" s="17">
        <v>61.2592999515537</v>
      </c>
      <c r="AB19" s="15">
        <v>125.467030590352</v>
      </c>
      <c r="AC19" s="18">
        <v>175.68257318845599</v>
      </c>
      <c r="AD19" s="18">
        <v>141.504665940785</v>
      </c>
      <c r="AE19" s="18">
        <v>144.27901584884799</v>
      </c>
      <c r="AF19" s="18">
        <v>120.387094262579</v>
      </c>
      <c r="AG19" s="18">
        <v>137.757889819365</v>
      </c>
      <c r="AH19" s="18">
        <v>165.16540937089101</v>
      </c>
      <c r="AI19" s="18">
        <v>157.13851304588599</v>
      </c>
      <c r="AJ19" s="18">
        <v>130.22916810852001</v>
      </c>
      <c r="AK19" s="18">
        <v>83.493624126237094</v>
      </c>
      <c r="AL19" s="18">
        <v>95.644162225759601</v>
      </c>
      <c r="AM19" s="18">
        <v>114.55265384234799</v>
      </c>
      <c r="AN19" s="18">
        <v>109.634915542827</v>
      </c>
      <c r="AO19" s="20">
        <v>131.69928893828401</v>
      </c>
    </row>
    <row r="20" spans="1:41" ht="20.25" customHeight="1">
      <c r="A20" s="43">
        <v>13</v>
      </c>
      <c r="B20" s="19">
        <v>1542022</v>
      </c>
      <c r="C20" s="53"/>
      <c r="D20" s="64" t="s">
        <v>284</v>
      </c>
      <c r="E20" s="15">
        <v>321.97460737032998</v>
      </c>
      <c r="F20" s="16">
        <v>226.04419178931701</v>
      </c>
      <c r="G20" s="16">
        <v>203.575096367523</v>
      </c>
      <c r="H20" s="16">
        <v>179.73364157127401</v>
      </c>
      <c r="I20" s="16">
        <v>137.310175034059</v>
      </c>
      <c r="J20" s="16">
        <v>156.517641417352</v>
      </c>
      <c r="K20" s="16">
        <v>175.85676999889699</v>
      </c>
      <c r="L20" s="16">
        <v>96.749722682054895</v>
      </c>
      <c r="M20" s="16">
        <v>133.18753205159001</v>
      </c>
      <c r="N20" s="16">
        <v>120.553466677816</v>
      </c>
      <c r="O20" s="16">
        <v>135.945541341649</v>
      </c>
      <c r="P20" s="16">
        <v>193.50693424364201</v>
      </c>
      <c r="Q20" s="15">
        <v>204.805581435275</v>
      </c>
      <c r="R20" s="15">
        <v>291.70872994671203</v>
      </c>
      <c r="S20" s="15">
        <v>263.92859812171201</v>
      </c>
      <c r="T20" s="15">
        <v>189.464981718106</v>
      </c>
      <c r="U20" s="15">
        <v>95.259258053320494</v>
      </c>
      <c r="V20" s="15">
        <v>92.949841527317005</v>
      </c>
      <c r="W20" s="15">
        <v>97.893212425916005</v>
      </c>
      <c r="X20" s="15">
        <v>53.777111112919997</v>
      </c>
      <c r="Y20" s="15">
        <v>114.03470784859699</v>
      </c>
      <c r="Z20" s="15">
        <v>107.381977996606</v>
      </c>
      <c r="AA20" s="17">
        <v>107.603625150499</v>
      </c>
      <c r="AB20" s="15">
        <v>219.932496483113</v>
      </c>
      <c r="AC20" s="18">
        <v>274.86896310838802</v>
      </c>
      <c r="AD20" s="18">
        <v>133.50375615981301</v>
      </c>
      <c r="AE20" s="18">
        <v>192.964745285595</v>
      </c>
      <c r="AF20" s="18">
        <v>241.57112548535301</v>
      </c>
      <c r="AG20" s="18">
        <v>284.46331300038401</v>
      </c>
      <c r="AH20" s="18">
        <v>237.43161032370199</v>
      </c>
      <c r="AI20" s="18">
        <v>158.45684681171301</v>
      </c>
      <c r="AJ20" s="18">
        <v>93.253185548830501</v>
      </c>
      <c r="AK20" s="18">
        <v>60.683959663651599</v>
      </c>
      <c r="AL20" s="18">
        <v>150.04026382760199</v>
      </c>
      <c r="AM20" s="18">
        <v>247.248638123185</v>
      </c>
      <c r="AN20" s="18">
        <v>106.64266288025701</v>
      </c>
      <c r="AO20" s="20">
        <v>140.563501676676</v>
      </c>
    </row>
    <row r="21" spans="1:41" ht="20.25" customHeight="1">
      <c r="A21" s="43">
        <v>14</v>
      </c>
      <c r="B21" s="19">
        <v>1549011</v>
      </c>
      <c r="C21" s="53"/>
      <c r="D21" s="64" t="s">
        <v>285</v>
      </c>
      <c r="E21" s="15">
        <v>448.17702472430301</v>
      </c>
      <c r="F21" s="16">
        <v>373.74272578207899</v>
      </c>
      <c r="G21" s="16">
        <v>278.855415876282</v>
      </c>
      <c r="H21" s="16">
        <v>218.60174259717701</v>
      </c>
      <c r="I21" s="16">
        <v>142.42548950262</v>
      </c>
      <c r="J21" s="16">
        <v>213.990290325692</v>
      </c>
      <c r="K21" s="16">
        <v>186.148924541041</v>
      </c>
      <c r="L21" s="16">
        <v>89.024852908079595</v>
      </c>
      <c r="M21" s="16">
        <v>145.81873131209201</v>
      </c>
      <c r="N21" s="16">
        <v>321.91332025849601</v>
      </c>
      <c r="O21" s="16">
        <v>174.121145870173</v>
      </c>
      <c r="P21" s="16">
        <v>239.46275278912</v>
      </c>
      <c r="Q21" s="15">
        <v>278.55930296112899</v>
      </c>
      <c r="R21" s="15">
        <v>290.65267016043498</v>
      </c>
      <c r="S21" s="15">
        <v>217.404751953188</v>
      </c>
      <c r="T21" s="15">
        <v>369.09172748609501</v>
      </c>
      <c r="U21" s="15">
        <v>440.11445841237202</v>
      </c>
      <c r="V21" s="15">
        <v>256.14731697907001</v>
      </c>
      <c r="W21" s="15">
        <v>255.45092113301001</v>
      </c>
      <c r="X21" s="15">
        <v>234.91688904607301</v>
      </c>
      <c r="Y21" s="15">
        <v>435.51361604989899</v>
      </c>
      <c r="Z21" s="15">
        <v>378.33006462399101</v>
      </c>
      <c r="AA21" s="17">
        <v>256.91315950229898</v>
      </c>
      <c r="AB21" s="15">
        <v>299.046072726104</v>
      </c>
      <c r="AC21" s="18">
        <v>207.824004115359</v>
      </c>
      <c r="AD21" s="18">
        <v>103.34707420068401</v>
      </c>
      <c r="AE21" s="18">
        <v>305.604925569881</v>
      </c>
      <c r="AF21" s="18">
        <v>441.83037006076597</v>
      </c>
      <c r="AG21" s="18">
        <v>291.196669131595</v>
      </c>
      <c r="AH21" s="18">
        <v>188.73870687715001</v>
      </c>
      <c r="AI21" s="18">
        <v>257.89409381731701</v>
      </c>
      <c r="AJ21" s="18">
        <v>335.8634215349</v>
      </c>
      <c r="AK21" s="18">
        <v>250.10159791660001</v>
      </c>
      <c r="AL21" s="18">
        <v>267.20091309520001</v>
      </c>
      <c r="AM21" s="18">
        <v>106.836947592915</v>
      </c>
      <c r="AN21" s="18">
        <v>67.000996459183895</v>
      </c>
      <c r="AO21" s="20">
        <v>100.478075221769</v>
      </c>
    </row>
    <row r="22" spans="1:41" ht="34.5" customHeight="1">
      <c r="A22" s="43">
        <v>15</v>
      </c>
      <c r="B22" s="19">
        <v>1549012</v>
      </c>
      <c r="C22" s="53"/>
      <c r="D22" s="94" t="s">
        <v>286</v>
      </c>
      <c r="E22" s="15">
        <v>166.570896021914</v>
      </c>
      <c r="F22" s="16">
        <v>147.61757648779201</v>
      </c>
      <c r="G22" s="16">
        <v>189.59498285396501</v>
      </c>
      <c r="H22" s="16">
        <v>181.82211375081101</v>
      </c>
      <c r="I22" s="16">
        <v>172.58179121999399</v>
      </c>
      <c r="J22" s="16">
        <v>207.35580339213399</v>
      </c>
      <c r="K22" s="16">
        <v>199.303860689755</v>
      </c>
      <c r="L22" s="16">
        <v>168.80451460759801</v>
      </c>
      <c r="M22" s="16">
        <v>203.924536851102</v>
      </c>
      <c r="N22" s="16">
        <v>391.69163911973402</v>
      </c>
      <c r="O22" s="16">
        <v>189.235585488173</v>
      </c>
      <c r="P22" s="16">
        <v>195.00756897031101</v>
      </c>
      <c r="Q22" s="15">
        <v>327.95576014087601</v>
      </c>
      <c r="R22" s="15">
        <v>156.31622849022199</v>
      </c>
      <c r="S22" s="15">
        <v>201.91644268693301</v>
      </c>
      <c r="T22" s="15">
        <v>518.80502950353696</v>
      </c>
      <c r="U22" s="15">
        <v>237.61520796647</v>
      </c>
      <c r="V22" s="15">
        <v>228.87845366451401</v>
      </c>
      <c r="W22" s="15">
        <v>207.521599884663</v>
      </c>
      <c r="X22" s="15">
        <v>227.78069552143501</v>
      </c>
      <c r="Y22" s="15">
        <v>245.020441368799</v>
      </c>
      <c r="Z22" s="15">
        <v>242.732243813525</v>
      </c>
      <c r="AA22" s="17">
        <v>259.58890708187897</v>
      </c>
      <c r="AB22" s="15">
        <v>286.593139526502</v>
      </c>
      <c r="AC22" s="18">
        <v>387.76607247675202</v>
      </c>
      <c r="AD22" s="18">
        <v>77.666641723412596</v>
      </c>
      <c r="AE22" s="18">
        <v>325.922950971609</v>
      </c>
      <c r="AF22" s="18">
        <v>314.07519540300899</v>
      </c>
      <c r="AG22" s="18">
        <v>194.845891645298</v>
      </c>
      <c r="AH22" s="18">
        <v>253.07135427930001</v>
      </c>
      <c r="AI22" s="18">
        <v>354.11659303654699</v>
      </c>
      <c r="AJ22" s="18">
        <v>278.712142276046</v>
      </c>
      <c r="AK22" s="18">
        <v>545.76292131360299</v>
      </c>
      <c r="AL22" s="18">
        <v>350.71930962752401</v>
      </c>
      <c r="AM22" s="18">
        <v>64.262209089502505</v>
      </c>
      <c r="AN22" s="18">
        <v>121.661457123975</v>
      </c>
      <c r="AO22" s="20">
        <v>118.262234868101</v>
      </c>
    </row>
    <row r="23" spans="1:41" ht="20.25" customHeight="1">
      <c r="A23" s="43">
        <v>16</v>
      </c>
      <c r="B23" s="19"/>
      <c r="C23" s="53"/>
      <c r="D23" s="64" t="s">
        <v>288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7"/>
      <c r="AB23" s="15"/>
      <c r="AC23" s="18">
        <v>55.292486286829202</v>
      </c>
      <c r="AD23" s="18">
        <v>58.3182640144666</v>
      </c>
      <c r="AE23" s="18">
        <v>46.055147194168697</v>
      </c>
      <c r="AF23" s="18">
        <v>63.973199494422701</v>
      </c>
      <c r="AG23" s="18">
        <v>113.034322808654</v>
      </c>
      <c r="AH23" s="18">
        <v>122.38750291443201</v>
      </c>
      <c r="AI23" s="18">
        <v>146.811304315814</v>
      </c>
      <c r="AJ23" s="18">
        <v>167.92087469781899</v>
      </c>
      <c r="AK23" s="18">
        <v>156.903216306095</v>
      </c>
      <c r="AL23" s="18">
        <v>120.986612018505</v>
      </c>
      <c r="AM23" s="18">
        <v>77.109070716866697</v>
      </c>
      <c r="AN23" s="18">
        <v>93.867890397395101</v>
      </c>
      <c r="AO23" s="20">
        <v>98.902451635202596</v>
      </c>
    </row>
    <row r="24" spans="1:41" ht="34.5" customHeight="1">
      <c r="A24" s="43">
        <v>17</v>
      </c>
      <c r="B24" s="19">
        <v>1549021</v>
      </c>
      <c r="C24" s="53"/>
      <c r="D24" s="94" t="s">
        <v>289</v>
      </c>
      <c r="E24" s="15">
        <v>59.526082634892198</v>
      </c>
      <c r="F24" s="16">
        <v>33.123657827244699</v>
      </c>
      <c r="G24" s="16">
        <v>33.909511479795299</v>
      </c>
      <c r="H24" s="16">
        <v>59.329251082941703</v>
      </c>
      <c r="I24" s="16">
        <v>99.821575388693205</v>
      </c>
      <c r="J24" s="16">
        <v>148.334417297616</v>
      </c>
      <c r="K24" s="16">
        <v>167.57826017597</v>
      </c>
      <c r="L24" s="16">
        <v>143.23446760991999</v>
      </c>
      <c r="M24" s="16">
        <v>98.954731197310096</v>
      </c>
      <c r="N24" s="16">
        <v>113.93798088132399</v>
      </c>
      <c r="O24" s="16">
        <v>66.580603993078995</v>
      </c>
      <c r="P24" s="16">
        <v>103.80189223349799</v>
      </c>
      <c r="Q24" s="15">
        <v>46.179332687045203</v>
      </c>
      <c r="R24" s="15">
        <v>52.002797854977899</v>
      </c>
      <c r="S24" s="15">
        <v>55.508951908799801</v>
      </c>
      <c r="T24" s="15">
        <v>92.167233191395397</v>
      </c>
      <c r="U24" s="15">
        <v>97.981372176068504</v>
      </c>
      <c r="V24" s="15">
        <v>102.016664416929</v>
      </c>
      <c r="W24" s="15">
        <v>154.49706102514401</v>
      </c>
      <c r="X24" s="15">
        <v>148.97596053551899</v>
      </c>
      <c r="Y24" s="15">
        <v>150.07546845663899</v>
      </c>
      <c r="Z24" s="15">
        <v>157.75680750021499</v>
      </c>
      <c r="AA24" s="17">
        <v>108.033034322809</v>
      </c>
      <c r="AB24" s="15">
        <v>104.10327520830501</v>
      </c>
      <c r="AC24" s="18">
        <v>88.277433276403499</v>
      </c>
      <c r="AD24" s="18">
        <v>97.647563926711499</v>
      </c>
      <c r="AE24" s="18">
        <v>78.971523449506194</v>
      </c>
      <c r="AF24" s="18">
        <v>75.586467380455204</v>
      </c>
      <c r="AG24" s="18">
        <v>62.278377530553598</v>
      </c>
      <c r="AH24" s="18">
        <v>79.060498807007804</v>
      </c>
      <c r="AI24" s="18">
        <v>90.951827195153299</v>
      </c>
      <c r="AJ24" s="18">
        <v>102.69904592307201</v>
      </c>
      <c r="AK24" s="18">
        <v>102.825664701055</v>
      </c>
      <c r="AL24" s="18">
        <v>90.791367362393999</v>
      </c>
      <c r="AM24" s="18">
        <v>88.296406958663297</v>
      </c>
      <c r="AN24" s="18">
        <v>75.176507813569998</v>
      </c>
      <c r="AO24" s="20">
        <v>92.237304112712394</v>
      </c>
    </row>
    <row r="25" spans="1:41" ht="19.5" customHeight="1">
      <c r="A25" s="43">
        <v>18</v>
      </c>
      <c r="B25" s="19">
        <v>1549022</v>
      </c>
      <c r="C25" s="53"/>
      <c r="D25" s="64" t="s">
        <v>290</v>
      </c>
      <c r="E25" s="15">
        <v>57.824476461772001</v>
      </c>
      <c r="F25" s="16">
        <v>68.686884690091404</v>
      </c>
      <c r="G25" s="16">
        <v>52.051534729857799</v>
      </c>
      <c r="H25" s="16">
        <v>63.421939016391399</v>
      </c>
      <c r="I25" s="16">
        <v>81.536028999375802</v>
      </c>
      <c r="J25" s="16">
        <v>109.03758955363401</v>
      </c>
      <c r="K25" s="16">
        <v>145.87833063471001</v>
      </c>
      <c r="L25" s="16">
        <v>122.36716276977</v>
      </c>
      <c r="M25" s="16">
        <v>129.96790169617199</v>
      </c>
      <c r="N25" s="16">
        <v>116.007706127829</v>
      </c>
      <c r="O25" s="16">
        <v>85.461211116849896</v>
      </c>
      <c r="P25" s="16">
        <v>79.593020124020498</v>
      </c>
      <c r="Q25" s="15">
        <v>57.645575155342499</v>
      </c>
      <c r="R25" s="15">
        <v>61.792054956858998</v>
      </c>
      <c r="S25" s="15">
        <v>79.882380154185896</v>
      </c>
      <c r="T25" s="15">
        <v>73.2647428808624</v>
      </c>
      <c r="U25" s="15">
        <v>76.828700256342799</v>
      </c>
      <c r="V25" s="15">
        <v>100.82504998526601</v>
      </c>
      <c r="W25" s="15">
        <v>164.01371386564301</v>
      </c>
      <c r="X25" s="15">
        <v>117.93455494893701</v>
      </c>
      <c r="Y25" s="15">
        <v>121.357444556755</v>
      </c>
      <c r="Z25" s="15">
        <v>116.912669165666</v>
      </c>
      <c r="AA25" s="17">
        <v>113.96792704527699</v>
      </c>
      <c r="AB25" s="15">
        <v>111.149043229729</v>
      </c>
      <c r="AC25" s="18">
        <v>123.995855384812</v>
      </c>
      <c r="AD25" s="18">
        <v>130.14384349827401</v>
      </c>
      <c r="AE25" s="18">
        <v>103.660014027928</v>
      </c>
      <c r="AF25" s="18">
        <v>87.284209016132095</v>
      </c>
      <c r="AG25" s="18">
        <v>86.706943824523407</v>
      </c>
      <c r="AH25" s="18">
        <v>95.907989542817106</v>
      </c>
      <c r="AI25" s="18">
        <v>90.236243065739998</v>
      </c>
      <c r="AJ25" s="18">
        <v>113.415800548364</v>
      </c>
      <c r="AK25" s="18">
        <v>120.02486769113101</v>
      </c>
      <c r="AL25" s="18">
        <v>102.411847223108</v>
      </c>
      <c r="AM25" s="18">
        <v>85.325523946131199</v>
      </c>
      <c r="AN25" s="18">
        <v>125.402588276629</v>
      </c>
      <c r="AO25" s="20">
        <v>110.20877713621699</v>
      </c>
    </row>
    <row r="26" spans="1:41" ht="20.25" customHeight="1">
      <c r="A26" s="43">
        <v>19</v>
      </c>
      <c r="B26" s="19">
        <v>1549100</v>
      </c>
      <c r="C26" s="53"/>
      <c r="D26" s="64" t="s">
        <v>291</v>
      </c>
      <c r="E26" s="15">
        <v>163.14815283400799</v>
      </c>
      <c r="F26" s="16">
        <v>112.29731781376501</v>
      </c>
      <c r="G26" s="16">
        <v>103.404352226721</v>
      </c>
      <c r="H26" s="16">
        <v>145.445344129555</v>
      </c>
      <c r="I26" s="16">
        <v>164.69104251012101</v>
      </c>
      <c r="J26" s="16">
        <v>182.35703441295499</v>
      </c>
      <c r="K26" s="16">
        <v>142.258223684211</v>
      </c>
      <c r="L26" s="16">
        <v>146.97115384615401</v>
      </c>
      <c r="M26" s="16">
        <v>136.96988866396799</v>
      </c>
      <c r="N26" s="16">
        <v>178.379681174089</v>
      </c>
      <c r="O26" s="16">
        <v>138.95495951417001</v>
      </c>
      <c r="P26" s="16">
        <v>220.082869433198</v>
      </c>
      <c r="Q26" s="15">
        <v>181.26012145748999</v>
      </c>
      <c r="R26" s="15">
        <v>138.88663967611299</v>
      </c>
      <c r="S26" s="15">
        <v>175.073380566802</v>
      </c>
      <c r="T26" s="15">
        <v>255.501012145749</v>
      </c>
      <c r="U26" s="15">
        <v>185.716093117409</v>
      </c>
      <c r="V26" s="15">
        <v>185.08830971659901</v>
      </c>
      <c r="W26" s="15">
        <v>184.470394736842</v>
      </c>
      <c r="X26" s="15">
        <v>198.14461032388701</v>
      </c>
      <c r="Y26" s="15">
        <v>213.063006072875</v>
      </c>
      <c r="Z26" s="15">
        <v>194.36993927125499</v>
      </c>
      <c r="AA26" s="17">
        <v>187.462044534413</v>
      </c>
      <c r="AB26" s="15">
        <v>251.644736842105</v>
      </c>
      <c r="AC26" s="18">
        <v>206.171811740891</v>
      </c>
      <c r="AD26" s="18">
        <v>156.50877774097401</v>
      </c>
      <c r="AE26" s="18">
        <v>206.70546558704501</v>
      </c>
      <c r="AF26" s="18">
        <v>195.053137651822</v>
      </c>
      <c r="AG26" s="18">
        <v>176.11336032388701</v>
      </c>
      <c r="AH26" s="18">
        <v>169.888663967611</v>
      </c>
      <c r="AI26" s="18">
        <v>201.92307692307699</v>
      </c>
      <c r="AJ26" s="18">
        <v>171.710526315789</v>
      </c>
      <c r="AK26" s="18">
        <v>206.990131578947</v>
      </c>
      <c r="AL26" s="18">
        <v>224.20293522267201</v>
      </c>
      <c r="AM26" s="18">
        <v>108.31576052076601</v>
      </c>
      <c r="AN26" s="18">
        <v>115.03721620453101</v>
      </c>
      <c r="AO26" s="20">
        <v>113.24419264321</v>
      </c>
    </row>
    <row r="27" spans="1:41" ht="20.25" customHeight="1">
      <c r="A27" s="43">
        <v>20</v>
      </c>
      <c r="B27" s="19">
        <v>1549130</v>
      </c>
      <c r="C27" s="53"/>
      <c r="D27" s="64" t="s">
        <v>292</v>
      </c>
      <c r="E27" s="15">
        <v>162.86194900263601</v>
      </c>
      <c r="F27" s="16">
        <v>117.346972283233</v>
      </c>
      <c r="G27" s="16">
        <v>171.799839529617</v>
      </c>
      <c r="H27" s="16">
        <v>221.92682178803699</v>
      </c>
      <c r="I27" s="16">
        <v>440.49987453570498</v>
      </c>
      <c r="J27" s="16">
        <v>178.38494924117299</v>
      </c>
      <c r="K27" s="16">
        <v>251.93342028060599</v>
      </c>
      <c r="L27" s="16">
        <v>152.11997484518301</v>
      </c>
      <c r="M27" s="16">
        <v>161.48946254813299</v>
      </c>
      <c r="N27" s="16">
        <v>159.43259159668</v>
      </c>
      <c r="O27" s="16">
        <v>153.975855093386</v>
      </c>
      <c r="P27" s="16">
        <v>140.82323165046</v>
      </c>
      <c r="Q27" s="15">
        <v>183.066347378106</v>
      </c>
      <c r="R27" s="15">
        <v>155.826778727451</v>
      </c>
      <c r="S27" s="15">
        <v>311.03745031768801</v>
      </c>
      <c r="T27" s="15">
        <v>274.78056139850901</v>
      </c>
      <c r="U27" s="15">
        <v>213.68768993900301</v>
      </c>
      <c r="V27" s="15">
        <v>256.14455965130202</v>
      </c>
      <c r="W27" s="15">
        <v>175.79759666172001</v>
      </c>
      <c r="X27" s="15">
        <v>137.71122146461801</v>
      </c>
      <c r="Y27" s="15">
        <v>204.57322003339499</v>
      </c>
      <c r="Z27" s="15">
        <v>187.80809229215501</v>
      </c>
      <c r="AA27" s="17">
        <v>119.907435230994</v>
      </c>
      <c r="AB27" s="15">
        <v>114.58403164798101</v>
      </c>
      <c r="AC27" s="18">
        <v>226.96261783575599</v>
      </c>
      <c r="AD27" s="18">
        <v>65.193881238441605</v>
      </c>
      <c r="AE27" s="18">
        <v>157.886499732033</v>
      </c>
      <c r="AF27" s="18">
        <v>164.64434744625899</v>
      </c>
      <c r="AG27" s="18">
        <v>132.68397557628401</v>
      </c>
      <c r="AH27" s="18">
        <v>154.296300197335</v>
      </c>
      <c r="AI27" s="18">
        <v>129.59885502213399</v>
      </c>
      <c r="AJ27" s="18">
        <v>194.762345841556</v>
      </c>
      <c r="AK27" s="18">
        <v>186.33610180885401</v>
      </c>
      <c r="AL27" s="18">
        <v>160.22911948847701</v>
      </c>
      <c r="AM27" s="18">
        <v>85.989305310702605</v>
      </c>
      <c r="AN27" s="18">
        <v>111.11394684966599</v>
      </c>
      <c r="AO27" s="20">
        <v>110.72100957436901</v>
      </c>
    </row>
    <row r="28" spans="1:41" ht="20.25" customHeight="1">
      <c r="A28" s="43">
        <v>21</v>
      </c>
      <c r="B28" s="19">
        <v>1553010</v>
      </c>
      <c r="C28" s="53"/>
      <c r="D28" s="64" t="s">
        <v>293</v>
      </c>
      <c r="E28" s="15">
        <v>68.189526205711701</v>
      </c>
      <c r="F28" s="16">
        <v>54.751214798107497</v>
      </c>
      <c r="G28" s="16">
        <v>75.952453682002201</v>
      </c>
      <c r="H28" s="16">
        <v>120.476542672021</v>
      </c>
      <c r="I28" s="16">
        <v>180.123951309299</v>
      </c>
      <c r="J28" s="16">
        <v>193.33115741901199</v>
      </c>
      <c r="K28" s="16">
        <v>193.138258861964</v>
      </c>
      <c r="L28" s="16">
        <v>159.75198063858201</v>
      </c>
      <c r="M28" s="16">
        <v>131.36314411760799</v>
      </c>
      <c r="N28" s="16">
        <v>106.939803422528</v>
      </c>
      <c r="O28" s="16">
        <v>70.034002104175599</v>
      </c>
      <c r="P28" s="16">
        <v>61.878955207864998</v>
      </c>
      <c r="Q28" s="15">
        <v>45.424585484341897</v>
      </c>
      <c r="R28" s="15">
        <v>49.554688685373101</v>
      </c>
      <c r="S28" s="15">
        <v>58.867308860829297</v>
      </c>
      <c r="T28" s="15">
        <v>96.410980814416902</v>
      </c>
      <c r="U28" s="15">
        <v>144.53587319213</v>
      </c>
      <c r="V28" s="15">
        <v>201.646672626868</v>
      </c>
      <c r="W28" s="15">
        <v>191.616311534126</v>
      </c>
      <c r="X28" s="15">
        <v>190.263610971384</v>
      </c>
      <c r="Y28" s="15">
        <v>160.78756525231901</v>
      </c>
      <c r="Z28" s="15">
        <v>121.857216027167</v>
      </c>
      <c r="AA28" s="17">
        <v>70.320916534228601</v>
      </c>
      <c r="AB28" s="15">
        <v>64.9334931699197</v>
      </c>
      <c r="AC28" s="18">
        <v>33.9919460341915</v>
      </c>
      <c r="AD28" s="18">
        <v>80.388984939129998</v>
      </c>
      <c r="AE28" s="18">
        <v>37.3506824281096</v>
      </c>
      <c r="AF28" s="18">
        <v>86.501289344841197</v>
      </c>
      <c r="AG28" s="18">
        <v>171.757175390811</v>
      </c>
      <c r="AH28" s="18">
        <v>201.47155839799899</v>
      </c>
      <c r="AI28" s="18">
        <v>211.21837089261899</v>
      </c>
      <c r="AJ28" s="18">
        <v>145.108019136271</v>
      </c>
      <c r="AK28" s="18">
        <v>129.15283867556201</v>
      </c>
      <c r="AL28" s="18">
        <v>102.340712477636</v>
      </c>
      <c r="AM28" s="18">
        <v>79.240002408867198</v>
      </c>
      <c r="AN28" s="18">
        <v>94.590616723420396</v>
      </c>
      <c r="AO28" s="20">
        <v>88.916846713895694</v>
      </c>
    </row>
    <row r="29" spans="1:41" ht="20.25" customHeight="1">
      <c r="A29" s="43">
        <v>22</v>
      </c>
      <c r="B29" s="19">
        <v>1553020</v>
      </c>
      <c r="C29" s="53"/>
      <c r="D29" s="64" t="s">
        <v>294</v>
      </c>
      <c r="E29" s="15">
        <v>160.376484345981</v>
      </c>
      <c r="F29" s="16">
        <v>116.38114699118699</v>
      </c>
      <c r="G29" s="16">
        <v>143.642646724679</v>
      </c>
      <c r="H29" s="16">
        <v>161.66893706680199</v>
      </c>
      <c r="I29" s="16">
        <v>165.76621672464199</v>
      </c>
      <c r="J29" s="16">
        <v>186.99654638463099</v>
      </c>
      <c r="K29" s="16">
        <v>192.20547823070601</v>
      </c>
      <c r="L29" s="16">
        <v>180.79507837726601</v>
      </c>
      <c r="M29" s="16">
        <v>176.700980341297</v>
      </c>
      <c r="N29" s="16">
        <v>172.657658393129</v>
      </c>
      <c r="O29" s="16">
        <v>146.947118157387</v>
      </c>
      <c r="P29" s="16">
        <v>168.784926568587</v>
      </c>
      <c r="Q29" s="15">
        <v>155.22103945940199</v>
      </c>
      <c r="R29" s="15">
        <v>132.78151492844199</v>
      </c>
      <c r="S29" s="15">
        <v>157.84496846724599</v>
      </c>
      <c r="T29" s="15">
        <v>172.549840370374</v>
      </c>
      <c r="U29" s="15">
        <v>177.79891584340999</v>
      </c>
      <c r="V29" s="15">
        <v>182.908568100932</v>
      </c>
      <c r="W29" s="15">
        <v>188.333330785691</v>
      </c>
      <c r="X29" s="15">
        <v>197.25482576758199</v>
      </c>
      <c r="Y29" s="15">
        <v>177.79264999625801</v>
      </c>
      <c r="Z29" s="15">
        <v>184.36755275421899</v>
      </c>
      <c r="AA29" s="17">
        <v>168.93339143400499</v>
      </c>
      <c r="AB29" s="15">
        <v>180.227580925371</v>
      </c>
      <c r="AC29" s="18">
        <v>197.79075049224801</v>
      </c>
      <c r="AD29" s="18">
        <v>100.883187107051</v>
      </c>
      <c r="AE29" s="18">
        <v>167.56957947981601</v>
      </c>
      <c r="AF29" s="18">
        <v>168.49676253065601</v>
      </c>
      <c r="AG29" s="18">
        <v>207.01182114561399</v>
      </c>
      <c r="AH29" s="18">
        <v>223.80870682478599</v>
      </c>
      <c r="AI29" s="18">
        <v>236.651502063029</v>
      </c>
      <c r="AJ29" s="18">
        <v>189.953068507231</v>
      </c>
      <c r="AK29" s="18">
        <v>208.59349303406799</v>
      </c>
      <c r="AL29" s="18">
        <v>180.61213511974699</v>
      </c>
      <c r="AM29" s="18">
        <v>86.585699531025</v>
      </c>
      <c r="AN29" s="18">
        <v>93.0481696644773</v>
      </c>
      <c r="AO29" s="20">
        <v>100.686514913876</v>
      </c>
    </row>
    <row r="30" spans="1:41" ht="20.25" customHeight="1">
      <c r="A30" s="43">
        <v>23</v>
      </c>
      <c r="B30" s="19">
        <v>1553030</v>
      </c>
      <c r="C30" s="53"/>
      <c r="D30" s="64" t="s">
        <v>295</v>
      </c>
      <c r="E30" s="15">
        <v>203.29494582169701</v>
      </c>
      <c r="F30" s="16">
        <v>179.88094184579401</v>
      </c>
      <c r="G30" s="16">
        <v>157.96438838320901</v>
      </c>
      <c r="H30" s="16">
        <v>187.115079513513</v>
      </c>
      <c r="I30" s="16">
        <v>188.265263392218</v>
      </c>
      <c r="J30" s="16">
        <v>183.79612134991001</v>
      </c>
      <c r="K30" s="16">
        <v>212.344460329002</v>
      </c>
      <c r="L30" s="16">
        <v>224.72979272933301</v>
      </c>
      <c r="M30" s="16">
        <v>235.53698876839101</v>
      </c>
      <c r="N30" s="16">
        <v>252.418613944128</v>
      </c>
      <c r="O30" s="16">
        <v>337.10656753972899</v>
      </c>
      <c r="P30" s="16">
        <v>495.32133385274898</v>
      </c>
      <c r="Q30" s="15">
        <v>387.11843686222898</v>
      </c>
      <c r="R30" s="15">
        <v>219.231331362107</v>
      </c>
      <c r="S30" s="15">
        <v>255.39862585906599</v>
      </c>
      <c r="T30" s="15">
        <v>268.70839692985101</v>
      </c>
      <c r="U30" s="15">
        <v>241.28933138582801</v>
      </c>
      <c r="V30" s="15">
        <v>263.50990737184401</v>
      </c>
      <c r="W30" s="15">
        <v>258.75568263201501</v>
      </c>
      <c r="X30" s="15">
        <v>216.104508426672</v>
      </c>
      <c r="Y30" s="15">
        <v>268.39572558418303</v>
      </c>
      <c r="Z30" s="15">
        <v>267.61766001917698</v>
      </c>
      <c r="AA30" s="17">
        <v>580.54398172434503</v>
      </c>
      <c r="AB30" s="15">
        <v>583.43159356374304</v>
      </c>
      <c r="AC30" s="18">
        <v>642.913704277791</v>
      </c>
      <c r="AD30" s="18">
        <v>152.213856678068</v>
      </c>
      <c r="AE30" s="18">
        <v>472.491727511009</v>
      </c>
      <c r="AF30" s="18">
        <v>481.78100050816403</v>
      </c>
      <c r="AG30" s="18">
        <v>512.99273882107798</v>
      </c>
      <c r="AH30" s="18">
        <v>550.75481045120796</v>
      </c>
      <c r="AI30" s="18">
        <v>611.28528979484599</v>
      </c>
      <c r="AJ30" s="18">
        <v>653.16671882113303</v>
      </c>
      <c r="AK30" s="18">
        <v>590.63354447529105</v>
      </c>
      <c r="AL30" s="18">
        <v>714.480628189139</v>
      </c>
      <c r="AM30" s="18">
        <v>120.96851505849899</v>
      </c>
      <c r="AN30" s="18">
        <v>131.31705744650799</v>
      </c>
      <c r="AO30" s="20">
        <v>141.71861173602301</v>
      </c>
    </row>
    <row r="31" spans="1:41" ht="34.5" customHeight="1">
      <c r="A31" s="43">
        <v>24</v>
      </c>
      <c r="B31" s="19">
        <v>1553040</v>
      </c>
      <c r="C31" s="53"/>
      <c r="D31" s="94" t="s">
        <v>296</v>
      </c>
      <c r="E31" s="15">
        <v>167.29246830723301</v>
      </c>
      <c r="F31" s="16">
        <v>37.574347501864303</v>
      </c>
      <c r="G31" s="16">
        <v>46.757941834451898</v>
      </c>
      <c r="H31" s="16">
        <v>60.9563012677107</v>
      </c>
      <c r="I31" s="16">
        <v>66.060551826994796</v>
      </c>
      <c r="J31" s="16">
        <v>211.10812826249099</v>
      </c>
      <c r="K31" s="16">
        <v>213.64116331096201</v>
      </c>
      <c r="L31" s="16">
        <v>252.43131991051499</v>
      </c>
      <c r="M31" s="16">
        <v>142.145861297539</v>
      </c>
      <c r="N31" s="16">
        <v>129.770618941089</v>
      </c>
      <c r="O31" s="16">
        <v>113.368530947054</v>
      </c>
      <c r="P31" s="16">
        <v>57.465175242356501</v>
      </c>
      <c r="Q31" s="15">
        <v>196.050708426547</v>
      </c>
      <c r="R31" s="15">
        <v>50.834899328859102</v>
      </c>
      <c r="S31" s="15">
        <v>86.639821029082796</v>
      </c>
      <c r="T31" s="15">
        <v>93.811782252050705</v>
      </c>
      <c r="U31" s="15">
        <v>132.29768829231901</v>
      </c>
      <c r="V31" s="15">
        <v>191.50246085011199</v>
      </c>
      <c r="W31" s="15">
        <v>207.93914988814299</v>
      </c>
      <c r="X31" s="15">
        <v>210.237136465324</v>
      </c>
      <c r="Y31" s="15">
        <v>207.16480238627901</v>
      </c>
      <c r="Z31" s="15">
        <v>199.753020134228</v>
      </c>
      <c r="AA31" s="17">
        <v>213.91677852349</v>
      </c>
      <c r="AB31" s="15">
        <v>151.471439224459</v>
      </c>
      <c r="AC31" s="18">
        <v>107.191648023863</v>
      </c>
      <c r="AD31" s="18">
        <v>74.806369426751601</v>
      </c>
      <c r="AE31" s="18">
        <v>113.07740492169999</v>
      </c>
      <c r="AF31" s="18">
        <v>51.369425801640602</v>
      </c>
      <c r="AG31" s="18">
        <v>147.041312453393</v>
      </c>
      <c r="AH31" s="18">
        <v>152.67173750932099</v>
      </c>
      <c r="AI31" s="18">
        <v>152.56316181953801</v>
      </c>
      <c r="AJ31" s="18">
        <v>61.447874720357902</v>
      </c>
      <c r="AK31" s="18">
        <v>122.051006711409</v>
      </c>
      <c r="AL31" s="18">
        <v>107.668903803132</v>
      </c>
      <c r="AM31" s="18">
        <v>88.216317672590804</v>
      </c>
      <c r="AN31" s="18">
        <v>75.039914848323605</v>
      </c>
      <c r="AO31" s="20">
        <v>67.694418155501893</v>
      </c>
    </row>
    <row r="32" spans="1:41" ht="20.25" customHeight="1">
      <c r="A32" s="43">
        <v>25</v>
      </c>
      <c r="B32" s="19">
        <v>1554010</v>
      </c>
      <c r="C32" s="53"/>
      <c r="D32" s="64" t="s">
        <v>297</v>
      </c>
      <c r="E32" s="15">
        <v>130.75613318359601</v>
      </c>
      <c r="F32" s="16">
        <v>87.237811001038693</v>
      </c>
      <c r="G32" s="16">
        <v>92.705670929592003</v>
      </c>
      <c r="H32" s="16">
        <v>78.781126278192403</v>
      </c>
      <c r="I32" s="16">
        <v>85.064664443593898</v>
      </c>
      <c r="J32" s="16">
        <v>91.924986227685196</v>
      </c>
      <c r="K32" s="16">
        <v>96.365839486096306</v>
      </c>
      <c r="L32" s="16">
        <v>87.609548024808305</v>
      </c>
      <c r="M32" s="16">
        <v>106.64229888186399</v>
      </c>
      <c r="N32" s="16">
        <v>100.02611889857199</v>
      </c>
      <c r="O32" s="16">
        <v>106.45583913813201</v>
      </c>
      <c r="P32" s="16">
        <v>114.71272444869901</v>
      </c>
      <c r="Q32" s="15">
        <v>118.63865172040801</v>
      </c>
      <c r="R32" s="15">
        <v>108.350109023768</v>
      </c>
      <c r="S32" s="15">
        <v>92.259734309030094</v>
      </c>
      <c r="T32" s="15">
        <v>92.2601407809249</v>
      </c>
      <c r="U32" s="15">
        <v>98.626192740966204</v>
      </c>
      <c r="V32" s="15">
        <v>118.28372785228601</v>
      </c>
      <c r="W32" s="15">
        <v>108.13157495234</v>
      </c>
      <c r="X32" s="15">
        <v>113.47749331246</v>
      </c>
      <c r="Y32" s="15">
        <v>124.269654686729</v>
      </c>
      <c r="Z32" s="15">
        <v>133.48437254134501</v>
      </c>
      <c r="AA32" s="17">
        <v>151.39385679317701</v>
      </c>
      <c r="AB32" s="15">
        <v>180.364697669592</v>
      </c>
      <c r="AC32" s="18">
        <v>210.95085785585499</v>
      </c>
      <c r="AD32" s="18">
        <v>144.822662839918</v>
      </c>
      <c r="AE32" s="18">
        <v>201.27453573673199</v>
      </c>
      <c r="AF32" s="18">
        <v>119.650175506558</v>
      </c>
      <c r="AG32" s="18">
        <v>100.888910923224</v>
      </c>
      <c r="AH32" s="18">
        <v>141.042163144885</v>
      </c>
      <c r="AI32" s="18">
        <v>135.22994761747401</v>
      </c>
      <c r="AJ32" s="18">
        <v>132.15509858945001</v>
      </c>
      <c r="AK32" s="18">
        <v>159.19508710969799</v>
      </c>
      <c r="AL32" s="18">
        <v>156.845273085987</v>
      </c>
      <c r="AM32" s="18">
        <v>98.523940615018901</v>
      </c>
      <c r="AN32" s="18">
        <v>79.905019147149005</v>
      </c>
      <c r="AO32" s="20">
        <v>101.11613571639499</v>
      </c>
    </row>
    <row r="33" spans="1:41" ht="20.25" customHeight="1">
      <c r="A33" s="43">
        <v>26</v>
      </c>
      <c r="B33" s="19">
        <v>1554021</v>
      </c>
      <c r="C33" s="53"/>
      <c r="D33" s="64" t="s">
        <v>298</v>
      </c>
      <c r="E33" s="15">
        <v>157.37072820626099</v>
      </c>
      <c r="F33" s="16">
        <v>129.62093523988301</v>
      </c>
      <c r="G33" s="16">
        <v>93.446364489593094</v>
      </c>
      <c r="H33" s="16">
        <v>139.62049356815501</v>
      </c>
      <c r="I33" s="16">
        <v>127.14381935626299</v>
      </c>
      <c r="J33" s="16">
        <v>139.11765030641001</v>
      </c>
      <c r="K33" s="16">
        <v>190.15789764257701</v>
      </c>
      <c r="L33" s="16">
        <v>134.520510130845</v>
      </c>
      <c r="M33" s="16">
        <v>169.815933307569</v>
      </c>
      <c r="N33" s="16">
        <v>170.67288687682901</v>
      </c>
      <c r="O33" s="16">
        <v>165.83691271462499</v>
      </c>
      <c r="P33" s="16">
        <v>153.559653287694</v>
      </c>
      <c r="Q33" s="15">
        <v>153.99293325235999</v>
      </c>
      <c r="R33" s="15">
        <v>138.91889802904001</v>
      </c>
      <c r="S33" s="15">
        <v>226.469276210457</v>
      </c>
      <c r="T33" s="15">
        <v>312.14475790868403</v>
      </c>
      <c r="U33" s="15">
        <v>312.186164633136</v>
      </c>
      <c r="V33" s="15">
        <v>416.03025451333298</v>
      </c>
      <c r="W33" s="15">
        <v>425.40208689891199</v>
      </c>
      <c r="X33" s="15">
        <v>449.08872080825898</v>
      </c>
      <c r="Y33" s="15">
        <v>479.29343565394998</v>
      </c>
      <c r="Z33" s="15">
        <v>394.71937282614698</v>
      </c>
      <c r="AA33" s="17">
        <v>433.56418042290102</v>
      </c>
      <c r="AB33" s="15">
        <v>556.14961629768698</v>
      </c>
      <c r="AC33" s="18">
        <v>470.82625738419898</v>
      </c>
      <c r="AD33" s="18">
        <v>124.492104267938</v>
      </c>
      <c r="AE33" s="18">
        <v>494.44829680340098</v>
      </c>
      <c r="AF33" s="18">
        <v>338.758019102302</v>
      </c>
      <c r="AG33" s="18">
        <v>337.24948931706501</v>
      </c>
      <c r="AH33" s="18">
        <v>307.43598520399701</v>
      </c>
      <c r="AI33" s="18">
        <v>255.51327775630801</v>
      </c>
      <c r="AJ33" s="18">
        <v>293.56837630431198</v>
      </c>
      <c r="AK33" s="18">
        <v>305.53425716336301</v>
      </c>
      <c r="AL33" s="18">
        <v>267.63319163032099</v>
      </c>
      <c r="AM33" s="18">
        <v>87.595150250933202</v>
      </c>
      <c r="AN33" s="18">
        <v>53.057292340466603</v>
      </c>
      <c r="AO33" s="20">
        <v>95.708379933434799</v>
      </c>
    </row>
    <row r="34" spans="1:41" ht="20.25" customHeight="1">
      <c r="A34" s="43">
        <v>27</v>
      </c>
      <c r="B34" s="19">
        <v>1600011</v>
      </c>
      <c r="C34" s="53"/>
      <c r="D34" s="64" t="s">
        <v>300</v>
      </c>
      <c r="E34" s="15">
        <v>93.134777940684302</v>
      </c>
      <c r="F34" s="16">
        <v>65.766650390926998</v>
      </c>
      <c r="G34" s="16">
        <v>98.886375949638605</v>
      </c>
      <c r="H34" s="16">
        <v>104.08723284982899</v>
      </c>
      <c r="I34" s="16">
        <v>114.189305856087</v>
      </c>
      <c r="J34" s="16">
        <v>119.20524458897999</v>
      </c>
      <c r="K34" s="16">
        <v>109.826396532543</v>
      </c>
      <c r="L34" s="16">
        <v>102.700054581188</v>
      </c>
      <c r="M34" s="16">
        <v>109.513179249405</v>
      </c>
      <c r="N34" s="16">
        <v>95.425096250709203</v>
      </c>
      <c r="O34" s="16">
        <v>98.643780000653095</v>
      </c>
      <c r="P34" s="16">
        <v>115.741105167634</v>
      </c>
      <c r="Q34" s="15">
        <v>106.67223778697399</v>
      </c>
      <c r="R34" s="15">
        <v>104.707988249053</v>
      </c>
      <c r="S34" s="15">
        <v>120.007750595763</v>
      </c>
      <c r="T34" s="15">
        <v>122.855501880085</v>
      </c>
      <c r="U34" s="15">
        <v>122.489621398933</v>
      </c>
      <c r="V34" s="15">
        <v>127.771241003011</v>
      </c>
      <c r="W34" s="15">
        <v>124.616316979611</v>
      </c>
      <c r="X34" s="15">
        <v>120.066510123556</v>
      </c>
      <c r="Y34" s="15">
        <v>117.683762938218</v>
      </c>
      <c r="Z34" s="15">
        <v>104.89191385676</v>
      </c>
      <c r="AA34" s="17">
        <v>108.82762840928</v>
      </c>
      <c r="AB34" s="15">
        <v>127.922806291063</v>
      </c>
      <c r="AC34" s="18">
        <v>126.07258890372999</v>
      </c>
      <c r="AD34" s="18">
        <v>113.86158233776899</v>
      </c>
      <c r="AE34" s="18">
        <v>146.71993435105401</v>
      </c>
      <c r="AF34" s="18">
        <v>121.803480777022</v>
      </c>
      <c r="AG34" s="18">
        <v>122.307183192121</v>
      </c>
      <c r="AH34" s="18">
        <v>125.72684731283201</v>
      </c>
      <c r="AI34" s="18">
        <v>119.68688053432901</v>
      </c>
      <c r="AJ34" s="18">
        <v>122.165327726155</v>
      </c>
      <c r="AK34" s="18">
        <v>135.182185751438</v>
      </c>
      <c r="AL34" s="18">
        <v>135.064042390254</v>
      </c>
      <c r="AM34" s="18">
        <v>99.912604341668995</v>
      </c>
      <c r="AN34" s="18">
        <v>116.493697256654</v>
      </c>
      <c r="AO34" s="20">
        <v>105.87563949572601</v>
      </c>
    </row>
    <row r="35" spans="1:41" ht="20.25" customHeight="1">
      <c r="A35" s="43">
        <v>28</v>
      </c>
      <c r="B35" s="19">
        <v>1711013</v>
      </c>
      <c r="C35" s="53"/>
      <c r="D35" s="64" t="s">
        <v>301</v>
      </c>
      <c r="E35" s="15">
        <v>290.08691295688197</v>
      </c>
      <c r="F35" s="16">
        <v>232.75545262764999</v>
      </c>
      <c r="G35" s="16">
        <v>278.63871568239801</v>
      </c>
      <c r="H35" s="16">
        <v>266.151246718354</v>
      </c>
      <c r="I35" s="16">
        <v>277.95544575123603</v>
      </c>
      <c r="J35" s="16">
        <v>277.49850806382301</v>
      </c>
      <c r="K35" s="16">
        <v>304.54005388161301</v>
      </c>
      <c r="L35" s="16">
        <v>284.42359690463098</v>
      </c>
      <c r="M35" s="16">
        <v>282.46308225418699</v>
      </c>
      <c r="N35" s="16">
        <v>263.41183086969397</v>
      </c>
      <c r="O35" s="16">
        <v>237.53082720800401</v>
      </c>
      <c r="P35" s="16">
        <v>246.22163172384299</v>
      </c>
      <c r="Q35" s="15">
        <v>253.276684782742</v>
      </c>
      <c r="R35" s="15">
        <v>299.17821945091799</v>
      </c>
      <c r="S35" s="15">
        <v>327.50039907757798</v>
      </c>
      <c r="T35" s="15">
        <v>329.95483669745499</v>
      </c>
      <c r="U35" s="15">
        <v>382.48498854340397</v>
      </c>
      <c r="V35" s="15">
        <v>360.89015174771401</v>
      </c>
      <c r="W35" s="15">
        <v>356.70963606580699</v>
      </c>
      <c r="X35" s="15">
        <v>361.36388753134298</v>
      </c>
      <c r="Y35" s="15">
        <v>335.04628071976401</v>
      </c>
      <c r="Z35" s="15">
        <v>366.60430414377601</v>
      </c>
      <c r="AA35" s="17">
        <v>368.32036228876501</v>
      </c>
      <c r="AB35" s="15">
        <v>429.08821210789102</v>
      </c>
      <c r="AC35" s="18">
        <v>372.80545397837398</v>
      </c>
      <c r="AD35" s="18">
        <v>99.138199421967897</v>
      </c>
      <c r="AE35" s="18">
        <v>370.82313127319298</v>
      </c>
      <c r="AF35" s="18">
        <v>323.194929136101</v>
      </c>
      <c r="AG35" s="18">
        <v>250.08917234994101</v>
      </c>
      <c r="AH35" s="18">
        <v>412.01825196653198</v>
      </c>
      <c r="AI35" s="18">
        <v>315.56461495767297</v>
      </c>
      <c r="AJ35" s="18">
        <v>352.627403981935</v>
      </c>
      <c r="AK35" s="18">
        <v>440.172450631034</v>
      </c>
      <c r="AL35" s="18">
        <v>422.79968270262702</v>
      </c>
      <c r="AM35" s="18">
        <v>96.0531905385035</v>
      </c>
      <c r="AN35" s="18">
        <v>106.95358610155</v>
      </c>
      <c r="AO35" s="20">
        <v>99.270863298403697</v>
      </c>
    </row>
    <row r="36" spans="1:41" ht="20.25" customHeight="1">
      <c r="A36" s="43">
        <v>29</v>
      </c>
      <c r="B36" s="19">
        <v>1711014</v>
      </c>
      <c r="C36" s="53"/>
      <c r="D36" s="64" t="s">
        <v>302</v>
      </c>
      <c r="E36" s="15">
        <v>291.48219779614698</v>
      </c>
      <c r="F36" s="16">
        <v>258.54313068256101</v>
      </c>
      <c r="G36" s="16">
        <v>353.19723864520199</v>
      </c>
      <c r="H36" s="16">
        <v>259.650288042618</v>
      </c>
      <c r="I36" s="16">
        <v>324.78518972269399</v>
      </c>
      <c r="J36" s="16">
        <v>293.25711847258299</v>
      </c>
      <c r="K36" s="16">
        <v>212.34006235761299</v>
      </c>
      <c r="L36" s="16">
        <v>195.85473291532199</v>
      </c>
      <c r="M36" s="16">
        <v>190.703312662174</v>
      </c>
      <c r="N36" s="16">
        <v>278.94759482693303</v>
      </c>
      <c r="O36" s="16">
        <v>260.79440570992</v>
      </c>
      <c r="P36" s="16">
        <v>316.784522097033</v>
      </c>
      <c r="Q36" s="15">
        <v>243.562436764837</v>
      </c>
      <c r="R36" s="15">
        <v>263.89112195524802</v>
      </c>
      <c r="S36" s="15">
        <v>293.655732288992</v>
      </c>
      <c r="T36" s="15">
        <v>340.65375694296301</v>
      </c>
      <c r="U36" s="15">
        <v>298.83791838448298</v>
      </c>
      <c r="V36" s="15">
        <v>318.706767797042</v>
      </c>
      <c r="W36" s="15">
        <v>362.70852977816901</v>
      </c>
      <c r="X36" s="15">
        <v>296.53842977197502</v>
      </c>
      <c r="Y36" s="15">
        <v>279.11123194141402</v>
      </c>
      <c r="Z36" s="15">
        <v>403.704324424775</v>
      </c>
      <c r="AA36" s="17">
        <v>301.98284821496202</v>
      </c>
      <c r="AB36" s="15">
        <v>242.09114810965599</v>
      </c>
      <c r="AC36" s="18">
        <v>352.82804853707398</v>
      </c>
      <c r="AD36" s="18">
        <v>126.9782923802</v>
      </c>
      <c r="AE36" s="18">
        <v>511.11417775361201</v>
      </c>
      <c r="AF36" s="18">
        <v>553.11347571425597</v>
      </c>
      <c r="AG36" s="18">
        <v>303.47550777405303</v>
      </c>
      <c r="AH36" s="18">
        <v>430.71394649358899</v>
      </c>
      <c r="AI36" s="18">
        <v>330.23693828248099</v>
      </c>
      <c r="AJ36" s="18">
        <v>309.17740947477802</v>
      </c>
      <c r="AK36" s="18">
        <v>349.19850506913701</v>
      </c>
      <c r="AL36" s="18">
        <v>329.30405186831899</v>
      </c>
      <c r="AM36" s="18">
        <v>94.302824063671494</v>
      </c>
      <c r="AN36" s="18">
        <v>98.2600576314899</v>
      </c>
      <c r="AO36" s="20">
        <v>119.415982209489</v>
      </c>
    </row>
    <row r="37" spans="1:41" ht="20.25" customHeight="1">
      <c r="A37" s="43">
        <v>30</v>
      </c>
      <c r="B37" s="19">
        <v>1711030</v>
      </c>
      <c r="C37" s="53"/>
      <c r="D37" s="64" t="s">
        <v>303</v>
      </c>
      <c r="E37" s="15">
        <v>141.662675333561</v>
      </c>
      <c r="F37" s="16">
        <v>73.480881075817805</v>
      </c>
      <c r="G37" s="16">
        <v>125.315929366562</v>
      </c>
      <c r="H37" s="16">
        <v>148.871286086476</v>
      </c>
      <c r="I37" s="16">
        <v>157.55783046922301</v>
      </c>
      <c r="J37" s="16">
        <v>100.972130845549</v>
      </c>
      <c r="K37" s="16">
        <v>92.429800784231205</v>
      </c>
      <c r="L37" s="16">
        <v>91.679254717229398</v>
      </c>
      <c r="M37" s="16">
        <v>88.1023184820653</v>
      </c>
      <c r="N37" s="16">
        <v>97.924682228479696</v>
      </c>
      <c r="O37" s="16">
        <v>92.850864496434099</v>
      </c>
      <c r="P37" s="16">
        <v>99.269980788968098</v>
      </c>
      <c r="Q37" s="15">
        <v>79.807363351667107</v>
      </c>
      <c r="R37" s="15">
        <v>90.931866628069201</v>
      </c>
      <c r="S37" s="15">
        <v>94.268796547277603</v>
      </c>
      <c r="T37" s="15">
        <v>103.632200847391</v>
      </c>
      <c r="U37" s="15">
        <v>88.481275823047994</v>
      </c>
      <c r="V37" s="15">
        <v>88.207584410116098</v>
      </c>
      <c r="W37" s="15">
        <v>75.881996894655103</v>
      </c>
      <c r="X37" s="15">
        <v>81.023184820653199</v>
      </c>
      <c r="Y37" s="15">
        <v>84.368536014105601</v>
      </c>
      <c r="Z37" s="15">
        <v>100.33421932156099</v>
      </c>
      <c r="AA37" s="17">
        <v>99.095239348403894</v>
      </c>
      <c r="AB37" s="15">
        <v>96.448853917208297</v>
      </c>
      <c r="AC37" s="18">
        <v>95.039343140609006</v>
      </c>
      <c r="AD37" s="18">
        <v>129.08024603061099</v>
      </c>
      <c r="AE37" s="18">
        <v>101.86794389326</v>
      </c>
      <c r="AF37" s="18">
        <v>113.680886339114</v>
      </c>
      <c r="AG37" s="18">
        <v>118.60733177188899</v>
      </c>
      <c r="AH37" s="18">
        <v>120.08316008316</v>
      </c>
      <c r="AI37" s="18">
        <v>111.16082002157999</v>
      </c>
      <c r="AJ37" s="18">
        <v>86.391747151240807</v>
      </c>
      <c r="AK37" s="18">
        <v>132.44348535487799</v>
      </c>
      <c r="AL37" s="18">
        <v>125.924366430696</v>
      </c>
      <c r="AM37" s="18">
        <v>95.077810806084997</v>
      </c>
      <c r="AN37" s="18">
        <v>131.07147161624701</v>
      </c>
      <c r="AO37" s="20">
        <v>131.66164546561399</v>
      </c>
    </row>
    <row r="38" spans="1:41" ht="20.25" customHeight="1">
      <c r="A38" s="43">
        <v>31</v>
      </c>
      <c r="B38" s="19">
        <v>1711043</v>
      </c>
      <c r="C38" s="53"/>
      <c r="D38" s="64" t="s">
        <v>159</v>
      </c>
      <c r="E38" s="15">
        <v>112.139996824669</v>
      </c>
      <c r="F38" s="16">
        <v>93.927143789581393</v>
      </c>
      <c r="G38" s="16">
        <v>135.70027695944401</v>
      </c>
      <c r="H38" s="16">
        <v>120.46038068692999</v>
      </c>
      <c r="I38" s="16">
        <v>129.275777515127</v>
      </c>
      <c r="J38" s="16">
        <v>133.884072185863</v>
      </c>
      <c r="K38" s="16">
        <v>125.40907086280799</v>
      </c>
      <c r="L38" s="16">
        <v>123.86679132781801</v>
      </c>
      <c r="M38" s="16">
        <v>116.40323883782899</v>
      </c>
      <c r="N38" s="16">
        <v>114.59982006456499</v>
      </c>
      <c r="O38" s="16">
        <v>109.98398927443699</v>
      </c>
      <c r="P38" s="16">
        <v>116.13371672517501</v>
      </c>
      <c r="Q38" s="15">
        <v>74.606057826309396</v>
      </c>
      <c r="R38" s="15">
        <v>87.372921481115597</v>
      </c>
      <c r="S38" s="15">
        <v>103.309781784183</v>
      </c>
      <c r="T38" s="15">
        <v>101.557676363187</v>
      </c>
      <c r="U38" s="15">
        <v>103.836548062166</v>
      </c>
      <c r="V38" s="15">
        <v>98.2442394199728</v>
      </c>
      <c r="W38" s="15">
        <v>109.67687124032</v>
      </c>
      <c r="X38" s="15">
        <v>102.55286750048499</v>
      </c>
      <c r="Y38" s="15">
        <v>97.723315751406801</v>
      </c>
      <c r="Z38" s="15">
        <v>106.32524564715</v>
      </c>
      <c r="AA38" s="17">
        <v>100.083645280223</v>
      </c>
      <c r="AB38" s="15">
        <v>142.02714555365401</v>
      </c>
      <c r="AC38" s="18">
        <v>91.679263323160498</v>
      </c>
      <c r="AD38" s="18">
        <v>125.97265496884199</v>
      </c>
      <c r="AE38" s="18">
        <v>106.25377952617001</v>
      </c>
      <c r="AF38" s="18">
        <v>91.250127895284606</v>
      </c>
      <c r="AG38" s="18">
        <v>104.21293065429499</v>
      </c>
      <c r="AH38" s="18">
        <v>92.096798207701895</v>
      </c>
      <c r="AI38" s="18">
        <v>85.714128459788</v>
      </c>
      <c r="AJ38" s="18">
        <v>72.316686365480606</v>
      </c>
      <c r="AK38" s="18">
        <v>87.801294829502396</v>
      </c>
      <c r="AL38" s="18">
        <v>98.621214740593103</v>
      </c>
      <c r="AM38" s="18">
        <v>112.323189461046</v>
      </c>
      <c r="AN38" s="18">
        <v>90.433167586504595</v>
      </c>
      <c r="AO38" s="20">
        <v>90.972744245360801</v>
      </c>
    </row>
    <row r="39" spans="1:41" ht="20.25" customHeight="1">
      <c r="A39" s="43">
        <v>32</v>
      </c>
      <c r="B39" s="19">
        <v>1711044</v>
      </c>
      <c r="C39" s="53"/>
      <c r="D39" s="64" t="s">
        <v>160</v>
      </c>
      <c r="E39" s="15">
        <v>84.261197337667696</v>
      </c>
      <c r="F39" s="16">
        <v>67.131677998405806</v>
      </c>
      <c r="G39" s="16">
        <v>82.750202936990803</v>
      </c>
      <c r="H39" s="16">
        <v>88.801416549399093</v>
      </c>
      <c r="I39" s="16">
        <v>93.207442956228206</v>
      </c>
      <c r="J39" s="16">
        <v>105.518106460211</v>
      </c>
      <c r="K39" s="16">
        <v>112.003455529633</v>
      </c>
      <c r="L39" s="16">
        <v>115.26179552284501</v>
      </c>
      <c r="M39" s="16">
        <v>97.723039634949998</v>
      </c>
      <c r="N39" s="16">
        <v>101.970125078699</v>
      </c>
      <c r="O39" s="16">
        <v>101.14863697739101</v>
      </c>
      <c r="P39" s="16">
        <v>108.490799945479</v>
      </c>
      <c r="Q39" s="15">
        <v>87.0526137049103</v>
      </c>
      <c r="R39" s="15">
        <v>103.249265668547</v>
      </c>
      <c r="S39" s="15">
        <v>121.721341182673</v>
      </c>
      <c r="T39" s="15">
        <v>109.489645659556</v>
      </c>
      <c r="U39" s="15">
        <v>126.675118448831</v>
      </c>
      <c r="V39" s="15">
        <v>106.45315971376699</v>
      </c>
      <c r="W39" s="15">
        <v>134.64781926223301</v>
      </c>
      <c r="X39" s="15">
        <v>121.60023852032</v>
      </c>
      <c r="Y39" s="15">
        <v>121.464412588228</v>
      </c>
      <c r="Z39" s="15">
        <v>132.79698365595601</v>
      </c>
      <c r="AA39" s="17">
        <v>122.381928568273</v>
      </c>
      <c r="AB39" s="15">
        <v>135.24142330803301</v>
      </c>
      <c r="AC39" s="18">
        <v>123.642250507892</v>
      </c>
      <c r="AD39" s="18">
        <v>132.03750040603299</v>
      </c>
      <c r="AE39" s="18">
        <v>142.82445997404199</v>
      </c>
      <c r="AF39" s="18">
        <v>142.193067877582</v>
      </c>
      <c r="AG39" s="18">
        <v>146.568718118688</v>
      </c>
      <c r="AH39" s="18">
        <v>128.72062281608501</v>
      </c>
      <c r="AI39" s="18">
        <v>94.282568272568099</v>
      </c>
      <c r="AJ39" s="18">
        <v>102.577296642688</v>
      </c>
      <c r="AK39" s="18">
        <v>127.917953365006</v>
      </c>
      <c r="AL39" s="18">
        <v>130.56877004375701</v>
      </c>
      <c r="AM39" s="18">
        <v>102.072278838911</v>
      </c>
      <c r="AN39" s="18">
        <v>117.089292087399</v>
      </c>
      <c r="AO39" s="20">
        <v>105.213810622968</v>
      </c>
    </row>
    <row r="40" spans="1:41" ht="20.25" customHeight="1">
      <c r="A40" s="43">
        <v>33</v>
      </c>
      <c r="B40" s="19">
        <v>1711050</v>
      </c>
      <c r="C40" s="53"/>
      <c r="D40" s="64" t="s">
        <v>304</v>
      </c>
      <c r="E40" s="15">
        <v>96.496439316044004</v>
      </c>
      <c r="F40" s="16">
        <v>61.9281008416162</v>
      </c>
      <c r="G40" s="16">
        <v>67.498000685479298</v>
      </c>
      <c r="H40" s="16">
        <v>74.003579725046606</v>
      </c>
      <c r="I40" s="16">
        <v>79.383449483986396</v>
      </c>
      <c r="J40" s="16">
        <v>78.1804333752237</v>
      </c>
      <c r="K40" s="16">
        <v>80.772687459537707</v>
      </c>
      <c r="L40" s="16">
        <v>79.253589245591996</v>
      </c>
      <c r="M40" s="16">
        <v>80.025134239689294</v>
      </c>
      <c r="N40" s="16">
        <v>83.394264823489095</v>
      </c>
      <c r="O40" s="16">
        <v>83.006207395559599</v>
      </c>
      <c r="P40" s="16">
        <v>76.579458471381201</v>
      </c>
      <c r="Q40" s="15">
        <v>63.276590883125799</v>
      </c>
      <c r="R40" s="15">
        <v>61.389999619178198</v>
      </c>
      <c r="S40" s="15">
        <v>64.670017898625204</v>
      </c>
      <c r="T40" s="15">
        <v>63.770897597014397</v>
      </c>
      <c r="U40" s="15">
        <v>62.128032293689799</v>
      </c>
      <c r="V40" s="15">
        <v>61.173692829125301</v>
      </c>
      <c r="W40" s="15">
        <v>63.179481320690002</v>
      </c>
      <c r="X40" s="15">
        <v>57.280170608172398</v>
      </c>
      <c r="Y40" s="15">
        <v>61.372100993944898</v>
      </c>
      <c r="Z40" s="15">
        <v>63.200426520431101</v>
      </c>
      <c r="AA40" s="17">
        <v>70.770783350470296</v>
      </c>
      <c r="AB40" s="15">
        <v>68.865150995849007</v>
      </c>
      <c r="AC40" s="18">
        <v>68.601622300925399</v>
      </c>
      <c r="AD40" s="18">
        <v>113.46130566364</v>
      </c>
      <c r="AE40" s="18">
        <v>60.669103926272903</v>
      </c>
      <c r="AF40" s="18">
        <v>64.245782398415798</v>
      </c>
      <c r="AG40" s="18">
        <v>63.620092158878897</v>
      </c>
      <c r="AH40" s="18">
        <v>68.931413991393399</v>
      </c>
      <c r="AI40" s="18">
        <v>61.4612132982977</v>
      </c>
      <c r="AJ40" s="18">
        <v>50.404432765908801</v>
      </c>
      <c r="AK40" s="18">
        <v>67.280932251799399</v>
      </c>
      <c r="AL40" s="18">
        <v>70.799725808294298</v>
      </c>
      <c r="AM40" s="18">
        <v>105.230001188637</v>
      </c>
      <c r="AN40" s="18">
        <v>106.852692683488</v>
      </c>
      <c r="AO40" s="20">
        <v>114.369378239078</v>
      </c>
    </row>
    <row r="41" spans="1:41" ht="20.25" customHeight="1">
      <c r="A41" s="43">
        <v>34</v>
      </c>
      <c r="B41" s="19">
        <v>1810011</v>
      </c>
      <c r="C41" s="53"/>
      <c r="D41" s="64" t="s">
        <v>425</v>
      </c>
      <c r="E41" s="15">
        <v>92.895565859067204</v>
      </c>
      <c r="F41" s="16">
        <v>75.104831872825201</v>
      </c>
      <c r="G41" s="16">
        <v>79.074279020315899</v>
      </c>
      <c r="H41" s="16">
        <v>74.791307279477607</v>
      </c>
      <c r="I41" s="16">
        <v>92.843363548182793</v>
      </c>
      <c r="J41" s="16">
        <v>131.45567283237401</v>
      </c>
      <c r="K41" s="16">
        <v>125.782400260183</v>
      </c>
      <c r="L41" s="16">
        <v>133.79348703668501</v>
      </c>
      <c r="M41" s="16">
        <v>133.65252008209399</v>
      </c>
      <c r="N41" s="16">
        <v>122.30597493771199</v>
      </c>
      <c r="O41" s="16">
        <v>111.03472955526</v>
      </c>
      <c r="P41" s="16">
        <v>109.498593696675</v>
      </c>
      <c r="Q41" s="15">
        <v>91.052016391939901</v>
      </c>
      <c r="R41" s="15">
        <v>77.689571293700695</v>
      </c>
      <c r="S41" s="15">
        <v>69.795836140674893</v>
      </c>
      <c r="T41" s="15">
        <v>82.015216352166703</v>
      </c>
      <c r="U41" s="15">
        <v>97.988191298682594</v>
      </c>
      <c r="V41" s="15">
        <v>118.03139285397999</v>
      </c>
      <c r="W41" s="15">
        <v>125.676027694155</v>
      </c>
      <c r="X41" s="15">
        <v>131.51730056050201</v>
      </c>
      <c r="Y41" s="15">
        <v>132.74716214669601</v>
      </c>
      <c r="Z41" s="15">
        <v>134.64177458855701</v>
      </c>
      <c r="AA41" s="17">
        <v>116.060237738024</v>
      </c>
      <c r="AB41" s="15">
        <v>109.84578049446201</v>
      </c>
      <c r="AC41" s="18">
        <v>146.12659371117499</v>
      </c>
      <c r="AD41" s="18">
        <v>115.70244585456</v>
      </c>
      <c r="AE41" s="18">
        <v>116.41477843278101</v>
      </c>
      <c r="AF41" s="18">
        <v>110.253973564294</v>
      </c>
      <c r="AG41" s="18">
        <v>121.79886677483501</v>
      </c>
      <c r="AH41" s="18">
        <v>134.98048576114601</v>
      </c>
      <c r="AI41" s="18">
        <v>143.91907813204801</v>
      </c>
      <c r="AJ41" s="18">
        <v>119.39538537786299</v>
      </c>
      <c r="AK41" s="18">
        <v>159.316377594644</v>
      </c>
      <c r="AL41" s="18">
        <v>129.52584454586801</v>
      </c>
      <c r="AM41" s="18">
        <v>81.3010228461427</v>
      </c>
      <c r="AN41" s="18">
        <v>96.181916210127696</v>
      </c>
      <c r="AO41" s="20">
        <v>117.163994858287</v>
      </c>
    </row>
    <row r="42" spans="1:41" ht="20.25" customHeight="1">
      <c r="A42" s="43">
        <v>35</v>
      </c>
      <c r="B42" s="19">
        <v>1810021</v>
      </c>
      <c r="C42" s="53"/>
      <c r="D42" s="64" t="s">
        <v>305</v>
      </c>
      <c r="E42" s="15">
        <v>175.44779589106699</v>
      </c>
      <c r="F42" s="16">
        <v>133.50067611655101</v>
      </c>
      <c r="G42" s="16">
        <v>164.81037923870201</v>
      </c>
      <c r="H42" s="16">
        <v>172.73551722246299</v>
      </c>
      <c r="I42" s="16">
        <v>180.815973752378</v>
      </c>
      <c r="J42" s="16">
        <v>174.954567139452</v>
      </c>
      <c r="K42" s="16">
        <v>187.268772581581</v>
      </c>
      <c r="L42" s="16">
        <v>173.41195811786201</v>
      </c>
      <c r="M42" s="16">
        <v>165.228980630026</v>
      </c>
      <c r="N42" s="16">
        <v>167.96131222877599</v>
      </c>
      <c r="O42" s="16">
        <v>161.241606360981</v>
      </c>
      <c r="P42" s="16">
        <v>174.29662796300701</v>
      </c>
      <c r="Q42" s="15">
        <v>177.88023606049899</v>
      </c>
      <c r="R42" s="15">
        <v>161.875515865859</v>
      </c>
      <c r="S42" s="15">
        <v>175.558608777909</v>
      </c>
      <c r="T42" s="15">
        <v>179.33569521689699</v>
      </c>
      <c r="U42" s="15">
        <v>178.34303286889599</v>
      </c>
      <c r="V42" s="15">
        <v>190.17437447056099</v>
      </c>
      <c r="W42" s="15">
        <v>183.24201165016001</v>
      </c>
      <c r="X42" s="15">
        <v>173.98895227388499</v>
      </c>
      <c r="Y42" s="15">
        <v>179.33476449018099</v>
      </c>
      <c r="Z42" s="15">
        <v>181.78725758975901</v>
      </c>
      <c r="AA42" s="17">
        <v>186.640630761956</v>
      </c>
      <c r="AB42" s="15">
        <v>196.81987603566299</v>
      </c>
      <c r="AC42" s="18">
        <v>229.64474584321201</v>
      </c>
      <c r="AD42" s="18">
        <v>117.815479104386</v>
      </c>
      <c r="AE42" s="18">
        <v>205.26915417953401</v>
      </c>
      <c r="AF42" s="18">
        <v>219.79607777660101</v>
      </c>
      <c r="AG42" s="18">
        <v>208.76941993021501</v>
      </c>
      <c r="AH42" s="18">
        <v>227.21191138409901</v>
      </c>
      <c r="AI42" s="18">
        <v>219.704076850951</v>
      </c>
      <c r="AJ42" s="18">
        <v>174.81371716315101</v>
      </c>
      <c r="AK42" s="18">
        <v>224.640369312361</v>
      </c>
      <c r="AL42" s="18">
        <v>222.70552948972301</v>
      </c>
      <c r="AM42" s="18">
        <v>99.138694514899598</v>
      </c>
      <c r="AN42" s="18">
        <v>100.465156282842</v>
      </c>
      <c r="AO42" s="20">
        <v>111.578158169329</v>
      </c>
    </row>
    <row r="43" spans="1:41" ht="20.25" customHeight="1">
      <c r="A43" s="43">
        <v>36</v>
      </c>
      <c r="B43" s="19">
        <v>1810022</v>
      </c>
      <c r="C43" s="53"/>
      <c r="D43" s="64" t="s">
        <v>306</v>
      </c>
      <c r="E43" s="15">
        <v>131.094610550673</v>
      </c>
      <c r="F43" s="16">
        <v>85.213684018670094</v>
      </c>
      <c r="G43" s="16">
        <v>107.947159464621</v>
      </c>
      <c r="H43" s="16">
        <v>127.559968618998</v>
      </c>
      <c r="I43" s="16">
        <v>139.47365501501699</v>
      </c>
      <c r="J43" s="16">
        <v>170.25271215855301</v>
      </c>
      <c r="K43" s="16">
        <v>177.36732413563601</v>
      </c>
      <c r="L43" s="16">
        <v>169.31667076098901</v>
      </c>
      <c r="M43" s="16">
        <v>152.66635496984699</v>
      </c>
      <c r="N43" s="16">
        <v>167.069600843166</v>
      </c>
      <c r="O43" s="16">
        <v>148.18489432685399</v>
      </c>
      <c r="P43" s="16">
        <v>154.67695794470299</v>
      </c>
      <c r="Q43" s="15">
        <v>206.06192200711601</v>
      </c>
      <c r="R43" s="15">
        <v>143.60073222337601</v>
      </c>
      <c r="S43" s="15">
        <v>145.782504299039</v>
      </c>
      <c r="T43" s="15">
        <v>143.70723744165599</v>
      </c>
      <c r="U43" s="15">
        <v>184.930462552797</v>
      </c>
      <c r="V43" s="15">
        <v>149.204301416107</v>
      </c>
      <c r="W43" s="15">
        <v>161.672702490669</v>
      </c>
      <c r="X43" s="15">
        <v>192.30689985815101</v>
      </c>
      <c r="Y43" s="15">
        <v>167.98186875450699</v>
      </c>
      <c r="Z43" s="15">
        <v>214.59628658145201</v>
      </c>
      <c r="AA43" s="17">
        <v>217.49443304197601</v>
      </c>
      <c r="AB43" s="15">
        <v>204.386049718284</v>
      </c>
      <c r="AC43" s="18">
        <v>158.47057238630299</v>
      </c>
      <c r="AD43" s="18">
        <v>65.910999940532804</v>
      </c>
      <c r="AE43" s="18">
        <v>131.29335689550001</v>
      </c>
      <c r="AF43" s="18">
        <v>113.038172294379</v>
      </c>
      <c r="AG43" s="18">
        <v>128.93724592086599</v>
      </c>
      <c r="AH43" s="18">
        <v>103.396280241856</v>
      </c>
      <c r="AI43" s="18">
        <v>99.746574636860004</v>
      </c>
      <c r="AJ43" s="18">
        <v>126.55958031872299</v>
      </c>
      <c r="AK43" s="18">
        <v>167.18720035501701</v>
      </c>
      <c r="AL43" s="18">
        <v>117.441021942928</v>
      </c>
      <c r="AM43" s="18">
        <v>70.2452231352311</v>
      </c>
      <c r="AN43" s="18">
        <v>72.079328115607098</v>
      </c>
      <c r="AO43" s="20">
        <v>76.243418287889696</v>
      </c>
    </row>
    <row r="44" spans="1:41" ht="20.25" customHeight="1">
      <c r="A44" s="43">
        <v>37</v>
      </c>
      <c r="B44" s="19">
        <v>1810031</v>
      </c>
      <c r="C44" s="53"/>
      <c r="D44" s="64" t="s">
        <v>307</v>
      </c>
      <c r="E44" s="15">
        <v>145.41494091316201</v>
      </c>
      <c r="F44" s="16">
        <v>107.56643615043301</v>
      </c>
      <c r="G44" s="16">
        <v>136.75208318229301</v>
      </c>
      <c r="H44" s="16">
        <v>133.83649328447001</v>
      </c>
      <c r="I44" s="16">
        <v>158.775465339542</v>
      </c>
      <c r="J44" s="16">
        <v>144.372636468027</v>
      </c>
      <c r="K44" s="16">
        <v>134.22321798166899</v>
      </c>
      <c r="L44" s="16">
        <v>170.96879962393999</v>
      </c>
      <c r="M44" s="16">
        <v>132.92216159834999</v>
      </c>
      <c r="N44" s="16">
        <v>124.566326232311</v>
      </c>
      <c r="O44" s="16">
        <v>118.46460753383499</v>
      </c>
      <c r="P44" s="16">
        <v>133.38718541784101</v>
      </c>
      <c r="Q44" s="15">
        <v>120.541639089691</v>
      </c>
      <c r="R44" s="15">
        <v>115.54003709152001</v>
      </c>
      <c r="S44" s="15">
        <v>134.64277779466801</v>
      </c>
      <c r="T44" s="15">
        <v>136.60502676623199</v>
      </c>
      <c r="U44" s="15">
        <v>129.54968649948199</v>
      </c>
      <c r="V44" s="15">
        <v>138.811995575211</v>
      </c>
      <c r="W44" s="15">
        <v>144.89070162842501</v>
      </c>
      <c r="X44" s="15">
        <v>140.62438171055999</v>
      </c>
      <c r="Y44" s="15">
        <v>139.09039245447201</v>
      </c>
      <c r="Z44" s="15">
        <v>153.28751072871</v>
      </c>
      <c r="AA44" s="17">
        <v>183.368967073676</v>
      </c>
      <c r="AB44" s="15">
        <v>170.42687989223401</v>
      </c>
      <c r="AC44" s="18">
        <v>192.467942496451</v>
      </c>
      <c r="AD44" s="18">
        <v>151.098355862234</v>
      </c>
      <c r="AE44" s="18">
        <v>181.63740583875699</v>
      </c>
      <c r="AF44" s="18">
        <v>228.88348912863</v>
      </c>
      <c r="AG44" s="18">
        <v>228.787509559369</v>
      </c>
      <c r="AH44" s="18">
        <v>250.67927061140199</v>
      </c>
      <c r="AI44" s="18">
        <v>229.069835426845</v>
      </c>
      <c r="AJ44" s="18">
        <v>156.548290305455</v>
      </c>
      <c r="AK44" s="18">
        <v>552.868699294419</v>
      </c>
      <c r="AL44" s="18">
        <v>612.01456532059899</v>
      </c>
      <c r="AM44" s="18">
        <v>110.69799503962901</v>
      </c>
      <c r="AN44" s="18">
        <v>416.46363238796198</v>
      </c>
      <c r="AO44" s="20">
        <v>187.43077890304201</v>
      </c>
    </row>
    <row r="45" spans="1:41" ht="20.25" customHeight="1">
      <c r="A45" s="43">
        <v>38</v>
      </c>
      <c r="B45" s="19">
        <v>1920010</v>
      </c>
      <c r="C45" s="53"/>
      <c r="D45" s="64" t="s">
        <v>308</v>
      </c>
      <c r="E45" s="15">
        <v>48.270892247684102</v>
      </c>
      <c r="F45" s="16">
        <v>41.025255972696201</v>
      </c>
      <c r="G45" s="16">
        <v>43.635299853729897</v>
      </c>
      <c r="H45" s="16">
        <v>52.668941979522202</v>
      </c>
      <c r="I45" s="16">
        <v>26.476645538761598</v>
      </c>
      <c r="J45" s="16">
        <v>23.873622623110698</v>
      </c>
      <c r="K45" s="16">
        <v>25.7230619210141</v>
      </c>
      <c r="L45" s="16">
        <v>42.106484641638197</v>
      </c>
      <c r="M45" s="16">
        <v>44.625255972696202</v>
      </c>
      <c r="N45" s="16">
        <v>33.013164310092598</v>
      </c>
      <c r="O45" s="16">
        <v>43.4071184787908</v>
      </c>
      <c r="P45" s="16">
        <v>59.4804485616772</v>
      </c>
      <c r="Q45" s="15">
        <v>43.632374451487102</v>
      </c>
      <c r="R45" s="15">
        <v>25.685031691857599</v>
      </c>
      <c r="S45" s="15">
        <v>25.399512432959501</v>
      </c>
      <c r="T45" s="15">
        <v>39.247781569965902</v>
      </c>
      <c r="U45" s="15">
        <v>20.1852754753779</v>
      </c>
      <c r="V45" s="15">
        <v>24.9829351535836</v>
      </c>
      <c r="W45" s="15">
        <v>21.004388103364199</v>
      </c>
      <c r="X45" s="15">
        <v>28.961482203803001</v>
      </c>
      <c r="Y45" s="15">
        <v>25.743539736713799</v>
      </c>
      <c r="Z45" s="15">
        <v>21.5309605070697</v>
      </c>
      <c r="AA45" s="17">
        <v>24.906874695270599</v>
      </c>
      <c r="AB45" s="15">
        <v>41.540711847879102</v>
      </c>
      <c r="AC45" s="18">
        <v>44.852267186738203</v>
      </c>
      <c r="AD45" s="18">
        <v>118.01652892561999</v>
      </c>
      <c r="AE45" s="18">
        <v>24.842515845928801</v>
      </c>
      <c r="AF45" s="18">
        <v>30.406630911750401</v>
      </c>
      <c r="AG45" s="18">
        <v>41.7162359824476</v>
      </c>
      <c r="AH45" s="18">
        <v>25.041443198439801</v>
      </c>
      <c r="AI45" s="18">
        <v>26.404680643588499</v>
      </c>
      <c r="AJ45" s="18">
        <v>32.705997074597803</v>
      </c>
      <c r="AK45" s="18">
        <v>35.865431496830801</v>
      </c>
      <c r="AL45" s="18">
        <v>36.392003900536302</v>
      </c>
      <c r="AM45" s="18">
        <v>101.46818923327901</v>
      </c>
      <c r="AN45" s="18">
        <v>133.39052112374</v>
      </c>
      <c r="AO45" s="20">
        <v>106.45345843583701</v>
      </c>
    </row>
    <row r="46" spans="1:41" ht="20.25" customHeight="1">
      <c r="A46" s="43">
        <v>39</v>
      </c>
      <c r="B46" s="19">
        <v>1920031</v>
      </c>
      <c r="C46" s="53"/>
      <c r="D46" s="64" t="s">
        <v>309</v>
      </c>
      <c r="E46" s="15">
        <v>155.46944706051201</v>
      </c>
      <c r="F46" s="16">
        <v>115.713957086878</v>
      </c>
      <c r="G46" s="16">
        <v>108.984544119353</v>
      </c>
      <c r="H46" s="16">
        <v>106.323167698566</v>
      </c>
      <c r="I46" s="16">
        <v>116.659595091711</v>
      </c>
      <c r="J46" s="16">
        <v>128.049955860002</v>
      </c>
      <c r="K46" s="16">
        <v>136.30612120509099</v>
      </c>
      <c r="L46" s="16">
        <v>128.523010800045</v>
      </c>
      <c r="M46" s="16">
        <v>104.914384133981</v>
      </c>
      <c r="N46" s="16">
        <v>98.297041538785194</v>
      </c>
      <c r="O46" s="16">
        <v>115.381520971906</v>
      </c>
      <c r="P46" s="16">
        <v>143.059835748089</v>
      </c>
      <c r="Q46" s="15">
        <v>138.71457249085199</v>
      </c>
      <c r="R46" s="15">
        <v>82.490872163095801</v>
      </c>
      <c r="S46" s="15">
        <v>77.576055476800406</v>
      </c>
      <c r="T46" s="15">
        <v>77.918400972062997</v>
      </c>
      <c r="U46" s="15">
        <v>81.915656231014395</v>
      </c>
      <c r="V46" s="15">
        <v>100.566997438111</v>
      </c>
      <c r="W46" s="15">
        <v>107.39267295702599</v>
      </c>
      <c r="X46" s="15">
        <v>83.1187021857655</v>
      </c>
      <c r="Y46" s="15">
        <v>55.579826546522</v>
      </c>
      <c r="Z46" s="15">
        <v>70.533317342005304</v>
      </c>
      <c r="AA46" s="17">
        <v>77.805150911604002</v>
      </c>
      <c r="AB46" s="15">
        <v>123.902408333317</v>
      </c>
      <c r="AC46" s="18">
        <v>145.536944883004</v>
      </c>
      <c r="AD46" s="18">
        <v>105.184356593518</v>
      </c>
      <c r="AE46" s="18">
        <v>86.577783719910599</v>
      </c>
      <c r="AF46" s="18">
        <v>83.557546170044205</v>
      </c>
      <c r="AG46" s="18">
        <v>98.413830663633505</v>
      </c>
      <c r="AH46" s="18">
        <v>115.78371676474499</v>
      </c>
      <c r="AI46" s="18">
        <v>122.853193710689</v>
      </c>
      <c r="AJ46" s="18">
        <v>71.954133725514097</v>
      </c>
      <c r="AK46" s="18">
        <v>74.908780615364606</v>
      </c>
      <c r="AL46" s="18">
        <v>75.617065368485399</v>
      </c>
      <c r="AM46" s="18">
        <v>100.945529679301</v>
      </c>
      <c r="AN46" s="18">
        <v>74.990699165381699</v>
      </c>
      <c r="AO46" s="20">
        <v>92.523737035399705</v>
      </c>
    </row>
    <row r="47" spans="1:41" ht="20.25" customHeight="1">
      <c r="A47" s="43">
        <v>40</v>
      </c>
      <c r="B47" s="19">
        <v>1920041</v>
      </c>
      <c r="C47" s="53"/>
      <c r="D47" s="64" t="s">
        <v>310</v>
      </c>
      <c r="E47" s="15">
        <v>155.77727743683701</v>
      </c>
      <c r="F47" s="16">
        <v>63.121762174224898</v>
      </c>
      <c r="G47" s="16">
        <v>59.764186658165301</v>
      </c>
      <c r="H47" s="16">
        <v>56.727305331951897</v>
      </c>
      <c r="I47" s="16">
        <v>78.602952897106903</v>
      </c>
      <c r="J47" s="16">
        <v>78.046744241651396</v>
      </c>
      <c r="K47" s="16">
        <v>85.813640710926904</v>
      </c>
      <c r="L47" s="16">
        <v>82.025384554076695</v>
      </c>
      <c r="M47" s="16">
        <v>68.9026261257671</v>
      </c>
      <c r="N47" s="16">
        <v>87.540846417470306</v>
      </c>
      <c r="O47" s="16">
        <v>74.094405037060696</v>
      </c>
      <c r="P47" s="16">
        <v>111.91480035068101</v>
      </c>
      <c r="Q47" s="15">
        <v>84.073284450466204</v>
      </c>
      <c r="R47" s="15">
        <v>71.915896230174596</v>
      </c>
      <c r="S47" s="15">
        <v>60.971945484976501</v>
      </c>
      <c r="T47" s="15">
        <v>73.602155893839196</v>
      </c>
      <c r="U47" s="15">
        <v>95.821809994421002</v>
      </c>
      <c r="V47" s="15">
        <v>92.474994022475499</v>
      </c>
      <c r="W47" s="15">
        <v>91.781900055790203</v>
      </c>
      <c r="X47" s="15">
        <v>87.793994580377799</v>
      </c>
      <c r="Y47" s="15">
        <v>82.355343906909994</v>
      </c>
      <c r="Z47" s="15">
        <v>92.002470710129899</v>
      </c>
      <c r="AA47" s="17">
        <v>76.067585877102104</v>
      </c>
      <c r="AB47" s="15">
        <v>112.14463616800801</v>
      </c>
      <c r="AC47" s="18">
        <v>123.035685821312</v>
      </c>
      <c r="AD47" s="18">
        <v>125.549709143621</v>
      </c>
      <c r="AE47" s="18">
        <v>161.61911213836001</v>
      </c>
      <c r="AF47" s="18">
        <v>93.140292500199294</v>
      </c>
      <c r="AG47" s="18">
        <v>108.498645094445</v>
      </c>
      <c r="AH47" s="18">
        <v>110.439786403124</v>
      </c>
      <c r="AI47" s="18">
        <v>111.101558141388</v>
      </c>
      <c r="AJ47" s="18">
        <v>86.930541165218798</v>
      </c>
      <c r="AK47" s="18">
        <v>80.608113493265293</v>
      </c>
      <c r="AL47" s="18">
        <v>111.00741213038999</v>
      </c>
      <c r="AM47" s="18">
        <v>137.71245513600101</v>
      </c>
      <c r="AN47" s="18">
        <v>109.577757322571</v>
      </c>
      <c r="AO47" s="20">
        <v>99.988961360564801</v>
      </c>
    </row>
    <row r="48" spans="1:41" ht="20.25" customHeight="1">
      <c r="A48" s="43">
        <v>41</v>
      </c>
      <c r="B48" s="19">
        <v>1920050</v>
      </c>
      <c r="C48" s="53"/>
      <c r="D48" s="64" t="s">
        <v>311</v>
      </c>
      <c r="E48" s="15">
        <v>190.81976911384101</v>
      </c>
      <c r="F48" s="16">
        <v>108.62758309025899</v>
      </c>
      <c r="G48" s="16">
        <v>145.169384988291</v>
      </c>
      <c r="H48" s="16">
        <v>103.654245922518</v>
      </c>
      <c r="I48" s="16">
        <v>112.73669939608099</v>
      </c>
      <c r="J48" s="16">
        <v>104.727989811429</v>
      </c>
      <c r="K48" s="16">
        <v>114.381824904482</v>
      </c>
      <c r="L48" s="16">
        <v>103.83665420484</v>
      </c>
      <c r="M48" s="16">
        <v>79.982087835339598</v>
      </c>
      <c r="N48" s="16">
        <v>95.499116716650903</v>
      </c>
      <c r="O48" s="16">
        <v>112.630212398833</v>
      </c>
      <c r="P48" s="16">
        <v>127.262314613204</v>
      </c>
      <c r="Q48" s="15">
        <v>168.965284910234</v>
      </c>
      <c r="R48" s="15">
        <v>127.353025759007</v>
      </c>
      <c r="S48" s="15">
        <v>118.224723717185</v>
      </c>
      <c r="T48" s="15">
        <v>99.385892116182603</v>
      </c>
      <c r="U48" s="15">
        <v>105.554250030812</v>
      </c>
      <c r="V48" s="15">
        <v>112.15742985086899</v>
      </c>
      <c r="W48" s="15">
        <v>114.680087095847</v>
      </c>
      <c r="X48" s="15">
        <v>90.7974199909617</v>
      </c>
      <c r="Y48" s="15">
        <v>105.865823096833</v>
      </c>
      <c r="Z48" s="15">
        <v>95.787026005505098</v>
      </c>
      <c r="AA48" s="17">
        <v>112.852553305123</v>
      </c>
      <c r="AB48" s="15">
        <v>116.28527998028</v>
      </c>
      <c r="AC48" s="18">
        <v>169.22805143584901</v>
      </c>
      <c r="AD48" s="18">
        <v>206.52722845621699</v>
      </c>
      <c r="AE48" s="18">
        <v>125.333716774167</v>
      </c>
      <c r="AF48" s="18">
        <v>110.36095476767601</v>
      </c>
      <c r="AG48" s="18">
        <v>159.22961258781501</v>
      </c>
      <c r="AH48" s="18">
        <v>182.20418224395101</v>
      </c>
      <c r="AI48" s="18">
        <v>162.029826219136</v>
      </c>
      <c r="AJ48" s="18">
        <v>198.02045930734201</v>
      </c>
      <c r="AK48" s="18">
        <v>173.45203565999799</v>
      </c>
      <c r="AL48" s="18">
        <v>250.313462881558</v>
      </c>
      <c r="AM48" s="18">
        <v>144.31278475867799</v>
      </c>
      <c r="AN48" s="18">
        <v>213.14627306768801</v>
      </c>
      <c r="AO48" s="20">
        <v>177.882359557358</v>
      </c>
    </row>
    <row r="49" spans="1:41" ht="20.25" customHeight="1">
      <c r="A49" s="43">
        <v>42</v>
      </c>
      <c r="B49" s="19">
        <v>1920060</v>
      </c>
      <c r="C49" s="53"/>
      <c r="D49" s="64" t="s">
        <v>312</v>
      </c>
      <c r="E49" s="15">
        <v>158.18074433194201</v>
      </c>
      <c r="F49" s="16">
        <v>97.640015925773596</v>
      </c>
      <c r="G49" s="16">
        <v>117.271149493301</v>
      </c>
      <c r="H49" s="16">
        <v>147.15414785013101</v>
      </c>
      <c r="I49" s="16">
        <v>153.447424050118</v>
      </c>
      <c r="J49" s="16">
        <v>149.73880851457</v>
      </c>
      <c r="K49" s="16">
        <v>141.31957352362099</v>
      </c>
      <c r="L49" s="16">
        <v>126.50735027243201</v>
      </c>
      <c r="M49" s="16">
        <v>116.59025668211601</v>
      </c>
      <c r="N49" s="16">
        <v>150.36789856778</v>
      </c>
      <c r="O49" s="16">
        <v>152.60630563847201</v>
      </c>
      <c r="P49" s="16">
        <v>176.34312123165199</v>
      </c>
      <c r="Q49" s="15">
        <v>135.96376226603499</v>
      </c>
      <c r="R49" s="15">
        <v>131.87306014619199</v>
      </c>
      <c r="S49" s="15">
        <v>117.164706374049</v>
      </c>
      <c r="T49" s="15">
        <v>146.60721631115999</v>
      </c>
      <c r="U49" s="15">
        <v>144.31377293454401</v>
      </c>
      <c r="V49" s="15">
        <v>137.26292264341399</v>
      </c>
      <c r="W49" s="15">
        <v>126.129355116155</v>
      </c>
      <c r="X49" s="15">
        <v>121.004577560057</v>
      </c>
      <c r="Y49" s="15">
        <v>101.65476266418</v>
      </c>
      <c r="Z49" s="15">
        <v>129.39636038881801</v>
      </c>
      <c r="AA49" s="17">
        <v>156.521406307398</v>
      </c>
      <c r="AB49" s="15">
        <v>170.26259928861899</v>
      </c>
      <c r="AC49" s="18">
        <v>184.944490760192</v>
      </c>
      <c r="AD49" s="18">
        <v>110.510263831027</v>
      </c>
      <c r="AE49" s="18">
        <v>154.810925432625</v>
      </c>
      <c r="AF49" s="18">
        <v>163.602546364018</v>
      </c>
      <c r="AG49" s="18">
        <v>186.64005771993101</v>
      </c>
      <c r="AH49" s="18">
        <v>187.38225596061699</v>
      </c>
      <c r="AI49" s="18">
        <v>195.19299001999499</v>
      </c>
      <c r="AJ49" s="18">
        <v>151.605159598688</v>
      </c>
      <c r="AK49" s="18">
        <v>144.52527336678301</v>
      </c>
      <c r="AL49" s="18">
        <v>160.75570435253201</v>
      </c>
      <c r="AM49" s="18">
        <v>111.230167989067</v>
      </c>
      <c r="AN49" s="18">
        <v>108.72827137780401</v>
      </c>
      <c r="AO49" s="20">
        <v>113.13237096973801</v>
      </c>
    </row>
    <row r="50" spans="1:41" ht="20.25" customHeight="1">
      <c r="A50" s="43">
        <v>43</v>
      </c>
      <c r="B50" s="19">
        <v>2101021</v>
      </c>
      <c r="C50" s="53"/>
      <c r="D50" s="64" t="s">
        <v>313</v>
      </c>
      <c r="E50" s="15">
        <v>73.136020290014898</v>
      </c>
      <c r="F50" s="16">
        <v>209.71494734520601</v>
      </c>
      <c r="G50" s="16">
        <v>150.565143077686</v>
      </c>
      <c r="H50" s="16">
        <v>136.957600485196</v>
      </c>
      <c r="I50" s="16">
        <v>128.610244252081</v>
      </c>
      <c r="J50" s="16">
        <v>179.19170755913299</v>
      </c>
      <c r="K50" s="16">
        <v>132.85945856536401</v>
      </c>
      <c r="L50" s="16">
        <v>144.71169432651499</v>
      </c>
      <c r="M50" s="16">
        <v>102.59469592545599</v>
      </c>
      <c r="N50" s="16">
        <v>84.911506864420801</v>
      </c>
      <c r="O50" s="16">
        <v>104.361250482439</v>
      </c>
      <c r="P50" s="16">
        <v>55.131719689033503</v>
      </c>
      <c r="Q50" s="15">
        <v>37.293929536306997</v>
      </c>
      <c r="R50" s="15">
        <v>48.100567899873198</v>
      </c>
      <c r="S50" s="15">
        <v>46.248001323261803</v>
      </c>
      <c r="T50" s="15">
        <v>52.930473617467101</v>
      </c>
      <c r="U50" s="15">
        <v>27.766444285162901</v>
      </c>
      <c r="V50" s="15">
        <v>57.694216243039101</v>
      </c>
      <c r="W50" s="15">
        <v>56.834096046755299</v>
      </c>
      <c r="X50" s="15">
        <v>67.331973314219596</v>
      </c>
      <c r="Y50" s="15">
        <v>47.990296079836803</v>
      </c>
      <c r="Z50" s="15">
        <v>48.475492087996898</v>
      </c>
      <c r="AA50" s="17">
        <v>34.603297127419097</v>
      </c>
      <c r="AB50" s="15">
        <v>35.728069691790303</v>
      </c>
      <c r="AC50" s="18">
        <v>52.3107459888626</v>
      </c>
      <c r="AD50" s="18">
        <v>537.5</v>
      </c>
      <c r="AE50" s="18">
        <v>76.369851684402093</v>
      </c>
      <c r="AF50" s="18">
        <v>39.425483817610399</v>
      </c>
      <c r="AG50" s="18">
        <v>61.454485306279999</v>
      </c>
      <c r="AH50" s="18">
        <v>92.310745988862607</v>
      </c>
      <c r="AI50" s="18">
        <v>103.685284225616</v>
      </c>
      <c r="AJ50" s="18">
        <v>82.079064894966095</v>
      </c>
      <c r="AK50" s="18">
        <v>72.698241164470403</v>
      </c>
      <c r="AL50" s="18">
        <v>81.539394607708005</v>
      </c>
      <c r="AM50" s="18">
        <v>112.161440636831</v>
      </c>
      <c r="AN50" s="18">
        <v>75.941255006675604</v>
      </c>
      <c r="AO50" s="20">
        <v>114.807367809388</v>
      </c>
    </row>
    <row r="51" spans="1:41" ht="20.25" customHeight="1">
      <c r="A51" s="43">
        <v>44</v>
      </c>
      <c r="B51" s="19">
        <v>2101022</v>
      </c>
      <c r="C51" s="53"/>
      <c r="D51" s="64" t="s">
        <v>314</v>
      </c>
      <c r="E51" s="15">
        <v>14.4753014358414</v>
      </c>
      <c r="F51" s="16">
        <v>14.289617168822</v>
      </c>
      <c r="G51" s="16">
        <v>15.2089529059651</v>
      </c>
      <c r="H51" s="16">
        <v>15.896035404251</v>
      </c>
      <c r="I51" s="16">
        <v>15.1824990254112</v>
      </c>
      <c r="J51" s="16">
        <v>16.2623751654688</v>
      </c>
      <c r="K51" s="16">
        <v>25.663813859340198</v>
      </c>
      <c r="L51" s="16">
        <v>22.534649406847802</v>
      </c>
      <c r="M51" s="16">
        <v>21.117127091668401</v>
      </c>
      <c r="N51" s="16">
        <v>14.7578846615034</v>
      </c>
      <c r="O51" s="16">
        <v>22.367432145902001</v>
      </c>
      <c r="P51" s="16">
        <v>21.023439786255999</v>
      </c>
      <c r="Q51" s="15">
        <v>20.529225516162299</v>
      </c>
      <c r="R51" s="15">
        <v>19.149651419413399</v>
      </c>
      <c r="S51" s="15">
        <v>24.018306423412099</v>
      </c>
      <c r="T51" s="15">
        <v>19.738820752773499</v>
      </c>
      <c r="U51" s="15">
        <v>25.117241189875301</v>
      </c>
      <c r="V51" s="15">
        <v>21.523612518263601</v>
      </c>
      <c r="W51" s="15">
        <v>19.801236697786599</v>
      </c>
      <c r="X51" s="15">
        <v>23.050162008889099</v>
      </c>
      <c r="Y51" s="15">
        <v>30.323500110400602</v>
      </c>
      <c r="Z51" s="15">
        <v>23.684125453091401</v>
      </c>
      <c r="AA51" s="17">
        <v>27.742767705559</v>
      </c>
      <c r="AB51" s="15">
        <v>31.950033437113401</v>
      </c>
      <c r="AC51" s="18">
        <v>15.968677929286599</v>
      </c>
      <c r="AD51" s="18">
        <v>120.93096098256299</v>
      </c>
      <c r="AE51" s="18">
        <v>21.002014678523</v>
      </c>
      <c r="AF51" s="18">
        <v>18.370614218115598</v>
      </c>
      <c r="AG51" s="18">
        <v>15.275721486277</v>
      </c>
      <c r="AH51" s="18">
        <v>13.7090685888693</v>
      </c>
      <c r="AI51" s="18">
        <v>13.4850980346584</v>
      </c>
      <c r="AJ51" s="18">
        <v>11.1493809644045</v>
      </c>
      <c r="AK51" s="18">
        <v>11.7215623425207</v>
      </c>
      <c r="AL51" s="18">
        <v>15.3555479724854</v>
      </c>
      <c r="AM51" s="18">
        <v>131.00257050873</v>
      </c>
      <c r="AN51" s="18">
        <v>71.622918797884694</v>
      </c>
      <c r="AO51" s="20">
        <v>76.121890226044897</v>
      </c>
    </row>
    <row r="52" spans="1:41" ht="20.25" customHeight="1">
      <c r="A52" s="43">
        <v>45</v>
      </c>
      <c r="B52" s="19">
        <v>2101030</v>
      </c>
      <c r="C52" s="53"/>
      <c r="D52" s="64" t="s">
        <v>315</v>
      </c>
      <c r="E52" s="15">
        <v>132.79892916356101</v>
      </c>
      <c r="F52" s="16">
        <v>143.934512673086</v>
      </c>
      <c r="G52" s="16">
        <v>164.99987324379299</v>
      </c>
      <c r="H52" s="16">
        <v>160.89814378210099</v>
      </c>
      <c r="I52" s="16">
        <v>154.22701529693899</v>
      </c>
      <c r="J52" s="16">
        <v>159.993814297086</v>
      </c>
      <c r="K52" s="16">
        <v>143.679580589061</v>
      </c>
      <c r="L52" s="16">
        <v>145.07268200923801</v>
      </c>
      <c r="M52" s="16">
        <v>138.80828884190501</v>
      </c>
      <c r="N52" s="16">
        <v>96.401644788545298</v>
      </c>
      <c r="O52" s="16">
        <v>76.178756673714304</v>
      </c>
      <c r="P52" s="16">
        <v>92.944850909349</v>
      </c>
      <c r="Q52" s="15">
        <v>56.500616035167198</v>
      </c>
      <c r="R52" s="15">
        <v>53.9463263516014</v>
      </c>
      <c r="S52" s="15">
        <v>126.926770403947</v>
      </c>
      <c r="T52" s="15">
        <v>107.78100583585601</v>
      </c>
      <c r="U52" s="15">
        <v>125.526266421267</v>
      </c>
      <c r="V52" s="15">
        <v>117.98944374305999</v>
      </c>
      <c r="W52" s="15">
        <v>80.4080535823839</v>
      </c>
      <c r="X52" s="15">
        <v>103.82955853348101</v>
      </c>
      <c r="Y52" s="15">
        <v>88.286002565545601</v>
      </c>
      <c r="Z52" s="15">
        <v>110.787967286758</v>
      </c>
      <c r="AA52" s="17">
        <v>122.355231735698</v>
      </c>
      <c r="AB52" s="15">
        <v>183.20835171298299</v>
      </c>
      <c r="AC52" s="18">
        <v>113.120078690253</v>
      </c>
      <c r="AD52" s="18">
        <v>105.681028283797</v>
      </c>
      <c r="AE52" s="18">
        <v>153.724452286428</v>
      </c>
      <c r="AF52" s="18">
        <v>119.11605291311101</v>
      </c>
      <c r="AG52" s="18">
        <v>141.82386971490001</v>
      </c>
      <c r="AH52" s="18">
        <v>133.30585258760101</v>
      </c>
      <c r="AI52" s="18">
        <v>130.99929523548801</v>
      </c>
      <c r="AJ52" s="18">
        <v>113.63633137114699</v>
      </c>
      <c r="AK52" s="18">
        <v>97.209031126254203</v>
      </c>
      <c r="AL52" s="18">
        <v>50.491154951858</v>
      </c>
      <c r="AM52" s="18">
        <v>51.940806699616701</v>
      </c>
      <c r="AN52" s="18">
        <v>52.893541756298099</v>
      </c>
      <c r="AO52" s="20">
        <v>122.52865165780401</v>
      </c>
    </row>
    <row r="53" spans="1:41" ht="20.25" customHeight="1">
      <c r="A53" s="43">
        <v>46</v>
      </c>
      <c r="B53" s="19">
        <v>2101040</v>
      </c>
      <c r="C53" s="53"/>
      <c r="D53" s="64" t="s">
        <v>316</v>
      </c>
      <c r="E53" s="15">
        <v>154.456318814588</v>
      </c>
      <c r="F53" s="16">
        <v>76.003939612212804</v>
      </c>
      <c r="G53" s="16">
        <v>141.00577711790899</v>
      </c>
      <c r="H53" s="16">
        <v>134.523057021477</v>
      </c>
      <c r="I53" s="16">
        <v>136.30470254457799</v>
      </c>
      <c r="J53" s="16">
        <v>123.592397136431</v>
      </c>
      <c r="K53" s="16">
        <v>109.632939862114</v>
      </c>
      <c r="L53" s="16">
        <v>106.704690784541</v>
      </c>
      <c r="M53" s="16">
        <v>89.814338424449105</v>
      </c>
      <c r="N53" s="16">
        <v>83.693239449042295</v>
      </c>
      <c r="O53" s="16">
        <v>90.528760639157994</v>
      </c>
      <c r="P53" s="16">
        <v>139.37407205962299</v>
      </c>
      <c r="Q53" s="15">
        <v>134.074117629765</v>
      </c>
      <c r="R53" s="15">
        <v>118.594087641672</v>
      </c>
      <c r="S53" s="15">
        <v>197.603892572067</v>
      </c>
      <c r="T53" s="15">
        <v>241.34681817513601</v>
      </c>
      <c r="U53" s="15">
        <v>219.283519778911</v>
      </c>
      <c r="V53" s="15">
        <v>224.425595719347</v>
      </c>
      <c r="W53" s="15">
        <v>186.50829817572401</v>
      </c>
      <c r="X53" s="15">
        <v>215.79343495964801</v>
      </c>
      <c r="Y53" s="15">
        <v>196.49168712423</v>
      </c>
      <c r="Z53" s="15">
        <v>174.848222029488</v>
      </c>
      <c r="AA53" s="17">
        <v>220.58888382553999</v>
      </c>
      <c r="AB53" s="15">
        <v>226.418921898658</v>
      </c>
      <c r="AC53" s="18">
        <v>209.92458876622501</v>
      </c>
      <c r="AD53" s="18">
        <v>99.148122392211405</v>
      </c>
      <c r="AE53" s="18">
        <v>91.122348479280305</v>
      </c>
      <c r="AF53" s="18">
        <v>186.66794067061599</v>
      </c>
      <c r="AG53" s="18">
        <v>187.99976479927099</v>
      </c>
      <c r="AH53" s="18">
        <v>185.49311302864999</v>
      </c>
      <c r="AI53" s="18">
        <v>196.44846899025401</v>
      </c>
      <c r="AJ53" s="18">
        <v>200.12112837549799</v>
      </c>
      <c r="AK53" s="18">
        <v>186.25957340467801</v>
      </c>
      <c r="AL53" s="18">
        <v>147.69400385141199</v>
      </c>
      <c r="AM53" s="18">
        <v>79.294718199812493</v>
      </c>
      <c r="AN53" s="18">
        <v>82.727564656769502</v>
      </c>
      <c r="AO53" s="20">
        <v>99.370207108243505</v>
      </c>
    </row>
    <row r="54" spans="1:41" ht="20.25" customHeight="1">
      <c r="A54" s="43">
        <v>47</v>
      </c>
      <c r="B54" s="19">
        <v>2101050</v>
      </c>
      <c r="C54" s="53"/>
      <c r="D54" s="64" t="s">
        <v>317</v>
      </c>
      <c r="E54" s="15">
        <v>97.321604320391401</v>
      </c>
      <c r="F54" s="16">
        <v>77.378521391167297</v>
      </c>
      <c r="G54" s="16">
        <v>89.950439609280195</v>
      </c>
      <c r="H54" s="16">
        <v>85.782701205199601</v>
      </c>
      <c r="I54" s="16">
        <v>95.609152167399898</v>
      </c>
      <c r="J54" s="16">
        <v>85.643831480949302</v>
      </c>
      <c r="K54" s="16">
        <v>87.928412260726802</v>
      </c>
      <c r="L54" s="16">
        <v>82.515511922014596</v>
      </c>
      <c r="M54" s="16">
        <v>75.214879857409997</v>
      </c>
      <c r="N54" s="16">
        <v>72.341703685124997</v>
      </c>
      <c r="O54" s="16">
        <v>67.738968219904507</v>
      </c>
      <c r="P54" s="16">
        <v>68.512814726777506</v>
      </c>
      <c r="Q54" s="15">
        <v>55.429420468952202</v>
      </c>
      <c r="R54" s="15">
        <v>55.357149663841703</v>
      </c>
      <c r="S54" s="15">
        <v>74.929455918239498</v>
      </c>
      <c r="T54" s="15">
        <v>71.8491644259922</v>
      </c>
      <c r="U54" s="15">
        <v>86.130881818174899</v>
      </c>
      <c r="V54" s="15">
        <v>84.828360649613899</v>
      </c>
      <c r="W54" s="15">
        <v>88.282264759672898</v>
      </c>
      <c r="X54" s="15">
        <v>83.076479740922906</v>
      </c>
      <c r="Y54" s="15">
        <v>82.2734504659104</v>
      </c>
      <c r="Z54" s="15">
        <v>74.1101428415691</v>
      </c>
      <c r="AA54" s="17">
        <v>73.2949464563292</v>
      </c>
      <c r="AB54" s="15">
        <v>86.152837505803404</v>
      </c>
      <c r="AC54" s="18">
        <v>108.84532141830699</v>
      </c>
      <c r="AD54" s="18">
        <v>98.641499847470698</v>
      </c>
      <c r="AE54" s="18">
        <v>59.627988317744602</v>
      </c>
      <c r="AF54" s="18">
        <v>103.904376881576</v>
      </c>
      <c r="AG54" s="18">
        <v>103.48520621193499</v>
      </c>
      <c r="AH54" s="18">
        <v>104.082766843557</v>
      </c>
      <c r="AI54" s="18">
        <v>102.041894196456</v>
      </c>
      <c r="AJ54" s="18">
        <v>105.22336481585801</v>
      </c>
      <c r="AK54" s="18">
        <v>105.947993989631</v>
      </c>
      <c r="AL54" s="18">
        <v>102.696173687786</v>
      </c>
      <c r="AM54" s="18">
        <v>96.9307391490931</v>
      </c>
      <c r="AN54" s="18">
        <v>88.589211618257295</v>
      </c>
      <c r="AO54" s="20">
        <v>101.504948774101</v>
      </c>
    </row>
    <row r="55" spans="1:41" ht="20.25" customHeight="1">
      <c r="A55" s="43">
        <v>48</v>
      </c>
      <c r="B55" s="19">
        <v>2101074</v>
      </c>
      <c r="C55" s="53"/>
      <c r="D55" s="64" t="s">
        <v>318</v>
      </c>
      <c r="E55" s="15">
        <v>124.025401370434</v>
      </c>
      <c r="F55" s="16">
        <v>69.267367504400198</v>
      </c>
      <c r="G55" s="16">
        <v>112.02801382979899</v>
      </c>
      <c r="H55" s="16">
        <v>215.11167525801699</v>
      </c>
      <c r="I55" s="16">
        <v>298.3596854717</v>
      </c>
      <c r="J55" s="16">
        <v>74.512654561287604</v>
      </c>
      <c r="K55" s="16">
        <v>79.181429399023699</v>
      </c>
      <c r="L55" s="16">
        <v>85.918917821917404</v>
      </c>
      <c r="M55" s="16">
        <v>70.580681822374899</v>
      </c>
      <c r="N55" s="16">
        <v>89.177850182097302</v>
      </c>
      <c r="O55" s="16">
        <v>68.062979458246801</v>
      </c>
      <c r="P55" s="16">
        <v>80.371648174045902</v>
      </c>
      <c r="Q55" s="15">
        <v>64.920500795176594</v>
      </c>
      <c r="R55" s="15">
        <v>59.320539170285898</v>
      </c>
      <c r="S55" s="15">
        <v>44.8147478497024</v>
      </c>
      <c r="T55" s="15">
        <v>65.100716212376696</v>
      </c>
      <c r="U55" s="15">
        <v>74.143810722153106</v>
      </c>
      <c r="V55" s="15">
        <v>79.028224154917396</v>
      </c>
      <c r="W55" s="15">
        <v>77.084377271603501</v>
      </c>
      <c r="X55" s="15">
        <v>76.715090642746205</v>
      </c>
      <c r="Y55" s="15">
        <v>350.78908818526298</v>
      </c>
      <c r="Z55" s="15">
        <v>77.946931651716397</v>
      </c>
      <c r="AA55" s="17">
        <v>74.799139511971902</v>
      </c>
      <c r="AB55" s="15">
        <v>69.296591626108395</v>
      </c>
      <c r="AC55" s="18">
        <v>81.414860761081698</v>
      </c>
      <c r="AD55" s="18">
        <v>142.19759524844301</v>
      </c>
      <c r="AE55" s="18">
        <v>51.363607850661801</v>
      </c>
      <c r="AF55" s="18">
        <v>81.026091384419004</v>
      </c>
      <c r="AG55" s="18">
        <v>71.603526082159604</v>
      </c>
      <c r="AH55" s="18">
        <v>72.776918847713503</v>
      </c>
      <c r="AI55" s="18">
        <v>67.152603788066102</v>
      </c>
      <c r="AJ55" s="18">
        <v>33.951787579010301</v>
      </c>
      <c r="AK55" s="18">
        <v>62.480286632547298</v>
      </c>
      <c r="AL55" s="18">
        <v>55.701175975705603</v>
      </c>
      <c r="AM55" s="18">
        <v>89.150000708687102</v>
      </c>
      <c r="AN55" s="18">
        <v>103.413238630759</v>
      </c>
      <c r="AO55" s="20">
        <v>115.302597170749</v>
      </c>
    </row>
    <row r="56" spans="1:41" ht="20.25" customHeight="1">
      <c r="A56" s="43">
        <v>49</v>
      </c>
      <c r="B56" s="19">
        <v>2101075</v>
      </c>
      <c r="C56" s="53"/>
      <c r="D56" s="64" t="s">
        <v>319</v>
      </c>
      <c r="E56" s="15">
        <v>125.64791825172099</v>
      </c>
      <c r="F56" s="16">
        <v>107.71086994505001</v>
      </c>
      <c r="G56" s="16">
        <v>107.103558461006</v>
      </c>
      <c r="H56" s="16">
        <v>79.498046071523703</v>
      </c>
      <c r="I56" s="16">
        <v>80.275689967618305</v>
      </c>
      <c r="J56" s="16">
        <v>76.466020375639701</v>
      </c>
      <c r="K56" s="16">
        <v>85.739559788297996</v>
      </c>
      <c r="L56" s="16">
        <v>83.251401435751006</v>
      </c>
      <c r="M56" s="16">
        <v>68.912421406053099</v>
      </c>
      <c r="N56" s="16">
        <v>74.8480739416284</v>
      </c>
      <c r="O56" s="16">
        <v>59.043050877669103</v>
      </c>
      <c r="P56" s="16">
        <v>55.707037113311699</v>
      </c>
      <c r="Q56" s="15">
        <v>46.917123321814401</v>
      </c>
      <c r="R56" s="15">
        <v>60.343655762163003</v>
      </c>
      <c r="S56" s="15">
        <v>83.379921137926004</v>
      </c>
      <c r="T56" s="15">
        <v>75.9653554709746</v>
      </c>
      <c r="U56" s="15">
        <v>84.195631518444898</v>
      </c>
      <c r="V56" s="15">
        <v>97.227239288640106</v>
      </c>
      <c r="W56" s="15">
        <v>102.866275360662</v>
      </c>
      <c r="X56" s="15">
        <v>105.911231576652</v>
      </c>
      <c r="Y56" s="15">
        <v>94.045364574705204</v>
      </c>
      <c r="Z56" s="15">
        <v>98.104581120131499</v>
      </c>
      <c r="AA56" s="17">
        <v>92.217629515422701</v>
      </c>
      <c r="AB56" s="15">
        <v>82.943848410799802</v>
      </c>
      <c r="AC56" s="18">
        <v>102.066758341772</v>
      </c>
      <c r="AD56" s="18">
        <v>111.71590461247899</v>
      </c>
      <c r="AE56" s="18">
        <v>97.996303119991495</v>
      </c>
      <c r="AF56" s="18">
        <v>108.612078858046</v>
      </c>
      <c r="AG56" s="18">
        <v>100.44705964101701</v>
      </c>
      <c r="AH56" s="18">
        <v>102.210504637716</v>
      </c>
      <c r="AI56" s="18">
        <v>97.339928167134005</v>
      </c>
      <c r="AJ56" s="18">
        <v>73.465414635153394</v>
      </c>
      <c r="AK56" s="18">
        <v>98.346031392765099</v>
      </c>
      <c r="AL56" s="18">
        <v>115.489302864704</v>
      </c>
      <c r="AM56" s="18">
        <v>117.43158440575399</v>
      </c>
      <c r="AN56" s="18">
        <v>103.411975648764</v>
      </c>
      <c r="AO56" s="20">
        <v>97.720028688588997</v>
      </c>
    </row>
    <row r="57" spans="1:41" ht="20.25" customHeight="1">
      <c r="A57" s="43">
        <v>50</v>
      </c>
      <c r="B57" s="19">
        <v>2101080</v>
      </c>
      <c r="C57" s="53"/>
      <c r="D57" s="64" t="s">
        <v>320</v>
      </c>
      <c r="E57" s="15">
        <v>414.88817028309001</v>
      </c>
      <c r="F57" s="16">
        <v>269.59169242259298</v>
      </c>
      <c r="G57" s="16">
        <v>353.97462279816602</v>
      </c>
      <c r="H57" s="16">
        <v>367.02362129650999</v>
      </c>
      <c r="I57" s="16">
        <v>393.83732848142</v>
      </c>
      <c r="J57" s="16">
        <v>367.76253168177601</v>
      </c>
      <c r="K57" s="16">
        <v>367.18538705397202</v>
      </c>
      <c r="L57" s="16">
        <v>362.967718355964</v>
      </c>
      <c r="M57" s="16">
        <v>365.83627970538902</v>
      </c>
      <c r="N57" s="16">
        <v>290.92189002153202</v>
      </c>
      <c r="O57" s="16">
        <v>256.28049991657502</v>
      </c>
      <c r="P57" s="16">
        <v>297.00669786510502</v>
      </c>
      <c r="Q57" s="15">
        <v>216.81060852845599</v>
      </c>
      <c r="R57" s="15">
        <v>292.83479393934601</v>
      </c>
      <c r="S57" s="15">
        <v>352.26162194802203</v>
      </c>
      <c r="T57" s="15">
        <v>339.89845941157301</v>
      </c>
      <c r="U57" s="15">
        <v>385.12899150650298</v>
      </c>
      <c r="V57" s="15">
        <v>317.16194849874103</v>
      </c>
      <c r="W57" s="15">
        <v>345.74014190257498</v>
      </c>
      <c r="X57" s="15">
        <v>336.775013705596</v>
      </c>
      <c r="Y57" s="15">
        <v>353.15657749422002</v>
      </c>
      <c r="Z57" s="15">
        <v>377.27365903655601</v>
      </c>
      <c r="AA57" s="17">
        <v>351.894550337277</v>
      </c>
      <c r="AB57" s="15">
        <v>382.36022278545403</v>
      </c>
      <c r="AC57" s="18">
        <v>391.92537799636102</v>
      </c>
      <c r="AD57" s="18">
        <v>105.32350267706499</v>
      </c>
      <c r="AE57" s="18">
        <v>383.01554889918202</v>
      </c>
      <c r="AF57" s="18">
        <v>363.97136523625301</v>
      </c>
      <c r="AG57" s="18">
        <v>358.75735930907899</v>
      </c>
      <c r="AH57" s="18">
        <v>342.77909757589703</v>
      </c>
      <c r="AI57" s="18">
        <v>415.94552720858701</v>
      </c>
      <c r="AJ57" s="18">
        <v>145.083544545173</v>
      </c>
      <c r="AK57" s="18">
        <v>502.65133758670299</v>
      </c>
      <c r="AL57" s="18">
        <v>456.14479465442002</v>
      </c>
      <c r="AM57" s="18">
        <v>90.747753073618298</v>
      </c>
      <c r="AN57" s="18">
        <v>104.539127762025</v>
      </c>
      <c r="AO57" s="20">
        <v>109.78350545329999</v>
      </c>
    </row>
    <row r="58" spans="1:41" ht="20.25" customHeight="1">
      <c r="A58" s="43">
        <v>51</v>
      </c>
      <c r="B58" s="19">
        <v>2102010</v>
      </c>
      <c r="C58" s="53"/>
      <c r="D58" s="64" t="s">
        <v>321</v>
      </c>
      <c r="E58" s="15">
        <v>142.89725271291999</v>
      </c>
      <c r="F58" s="16">
        <v>129.782758117931</v>
      </c>
      <c r="G58" s="16">
        <v>95.060715252754605</v>
      </c>
      <c r="H58" s="16">
        <v>139.005644539793</v>
      </c>
      <c r="I58" s="16">
        <v>215.82553998042101</v>
      </c>
      <c r="J58" s="16">
        <v>241.43667076295</v>
      </c>
      <c r="K58" s="16">
        <v>216.500385328362</v>
      </c>
      <c r="L58" s="16">
        <v>273.77226052363</v>
      </c>
      <c r="M58" s="16">
        <v>273.937222719793</v>
      </c>
      <c r="N58" s="16">
        <v>251.72231363645801</v>
      </c>
      <c r="O58" s="16">
        <v>229.10999562600199</v>
      </c>
      <c r="P58" s="16">
        <v>305.98562829351602</v>
      </c>
      <c r="Q58" s="15">
        <v>150.610485097165</v>
      </c>
      <c r="R58" s="15">
        <v>194.08052321343001</v>
      </c>
      <c r="S58" s="15">
        <v>243.924100726917</v>
      </c>
      <c r="T58" s="15">
        <v>235.43854533336099</v>
      </c>
      <c r="U58" s="15">
        <v>215.57734685801199</v>
      </c>
      <c r="V58" s="15">
        <v>259.66799275166102</v>
      </c>
      <c r="W58" s="15">
        <v>340.75191102039099</v>
      </c>
      <c r="X58" s="15">
        <v>228.77257295203199</v>
      </c>
      <c r="Y58" s="15">
        <v>239.345150069776</v>
      </c>
      <c r="Z58" s="15">
        <v>194.9828164379</v>
      </c>
      <c r="AA58" s="17">
        <v>203.31340734414999</v>
      </c>
      <c r="AB58" s="15">
        <v>241.00726916748201</v>
      </c>
      <c r="AC58" s="18">
        <v>220.27452042240299</v>
      </c>
      <c r="AD58" s="18">
        <v>93.786614592579397</v>
      </c>
      <c r="AE58" s="18">
        <v>197.579721313866</v>
      </c>
      <c r="AF58" s="18">
        <v>272.887463289663</v>
      </c>
      <c r="AG58" s="18">
        <v>248.01816250442599</v>
      </c>
      <c r="AH58" s="18">
        <v>196.25502489012899</v>
      </c>
      <c r="AI58" s="18">
        <v>181.57588885880301</v>
      </c>
      <c r="AJ58" s="18">
        <v>93.158651142446502</v>
      </c>
      <c r="AK58" s="18">
        <v>191.241173897648</v>
      </c>
      <c r="AL58" s="18">
        <v>231.35723063464599</v>
      </c>
      <c r="AM58" s="18">
        <v>120.976684005541</v>
      </c>
      <c r="AN58" s="18">
        <v>94.694731457800501</v>
      </c>
      <c r="AO58" s="20">
        <v>99.461713045194401</v>
      </c>
    </row>
    <row r="59" spans="1:41" ht="20.25" customHeight="1">
      <c r="A59" s="43">
        <v>52</v>
      </c>
      <c r="B59" s="19">
        <v>2102031</v>
      </c>
      <c r="C59" s="53"/>
      <c r="D59" s="64" t="s">
        <v>322</v>
      </c>
      <c r="E59" s="15">
        <v>245.89702557191799</v>
      </c>
      <c r="F59" s="16">
        <v>144.267212615566</v>
      </c>
      <c r="G59" s="16">
        <v>336.91510796960102</v>
      </c>
      <c r="H59" s="16">
        <v>191.11396899234899</v>
      </c>
      <c r="I59" s="16">
        <v>232.87458940453101</v>
      </c>
      <c r="J59" s="16">
        <v>215.865927216892</v>
      </c>
      <c r="K59" s="16">
        <v>183.53588296652401</v>
      </c>
      <c r="L59" s="16">
        <v>180.22565743866201</v>
      </c>
      <c r="M59" s="16">
        <v>185.377099948817</v>
      </c>
      <c r="N59" s="16">
        <v>226.937719065235</v>
      </c>
      <c r="O59" s="16">
        <v>232.73173133612801</v>
      </c>
      <c r="P59" s="16">
        <v>279.96099747973801</v>
      </c>
      <c r="Q59" s="15">
        <v>174.65283221789599</v>
      </c>
      <c r="R59" s="15">
        <v>226.886989873598</v>
      </c>
      <c r="S59" s="15">
        <v>278.53125060739001</v>
      </c>
      <c r="T59" s="15">
        <v>286.17814174371102</v>
      </c>
      <c r="U59" s="15">
        <v>234.20171170529099</v>
      </c>
      <c r="V59" s="15">
        <v>286.120221057474</v>
      </c>
      <c r="W59" s="15">
        <v>266.10434793876198</v>
      </c>
      <c r="X59" s="15">
        <v>276.78119067826799</v>
      </c>
      <c r="Y59" s="15">
        <v>218.49179456945001</v>
      </c>
      <c r="Z59" s="15">
        <v>231.37409377449799</v>
      </c>
      <c r="AA59" s="17">
        <v>291.28565782739099</v>
      </c>
      <c r="AB59" s="15">
        <v>314.47220260578302</v>
      </c>
      <c r="AC59" s="18">
        <v>292.53678352305502</v>
      </c>
      <c r="AD59" s="18">
        <v>100.346246930592</v>
      </c>
      <c r="AE59" s="18">
        <v>294.08470414450397</v>
      </c>
      <c r="AF59" s="18">
        <v>315.86910184063402</v>
      </c>
      <c r="AG59" s="18">
        <v>340.25157273451703</v>
      </c>
      <c r="AH59" s="18">
        <v>270.095433076988</v>
      </c>
      <c r="AI59" s="18">
        <v>204.45866186369801</v>
      </c>
      <c r="AJ59" s="18">
        <v>235.77081808110199</v>
      </c>
      <c r="AK59" s="18">
        <v>195.111856895736</v>
      </c>
      <c r="AL59" s="18">
        <v>170.39410686172201</v>
      </c>
      <c r="AM59" s="18">
        <v>87.331497722753696</v>
      </c>
      <c r="AN59" s="18">
        <v>65.364358101055203</v>
      </c>
      <c r="AO59" s="20">
        <v>105.455991347056</v>
      </c>
    </row>
    <row r="60" spans="1:41" ht="20.25" customHeight="1">
      <c r="A60" s="43">
        <v>53</v>
      </c>
      <c r="B60" s="19">
        <v>2412030</v>
      </c>
      <c r="C60" s="53"/>
      <c r="D60" s="64" t="s">
        <v>323</v>
      </c>
      <c r="E60" s="15">
        <v>108.667048261895</v>
      </c>
      <c r="F60" s="16">
        <v>59.768019044724703</v>
      </c>
      <c r="G60" s="16">
        <v>148.31334528388999</v>
      </c>
      <c r="H60" s="16">
        <v>43.9710429393648</v>
      </c>
      <c r="I60" s="16">
        <v>143.67631584659901</v>
      </c>
      <c r="J60" s="16">
        <v>126.43255304345</v>
      </c>
      <c r="K60" s="16">
        <v>112.667323985393</v>
      </c>
      <c r="L60" s="16">
        <v>64.9366921330069</v>
      </c>
      <c r="M60" s="16">
        <v>80.0012491340797</v>
      </c>
      <c r="N60" s="16">
        <v>75.140137229565298</v>
      </c>
      <c r="O60" s="16">
        <v>60.747522963311603</v>
      </c>
      <c r="P60" s="16">
        <v>131.334261805555</v>
      </c>
      <c r="Q60" s="15">
        <v>126.30725880192</v>
      </c>
      <c r="R60" s="15">
        <v>175.39822813377501</v>
      </c>
      <c r="S60" s="15">
        <v>308.74176780654</v>
      </c>
      <c r="T60" s="15">
        <v>97.0211579701419</v>
      </c>
      <c r="U60" s="15">
        <v>133.82948329645001</v>
      </c>
      <c r="V60" s="15">
        <v>133.80663328279701</v>
      </c>
      <c r="W60" s="15">
        <v>145.405300213</v>
      </c>
      <c r="X60" s="15">
        <v>67.093733421839104</v>
      </c>
      <c r="Y60" s="15">
        <v>61.716363542193903</v>
      </c>
      <c r="Z60" s="15">
        <v>89.211023303586401</v>
      </c>
      <c r="AA60" s="17">
        <v>109.928369015534</v>
      </c>
      <c r="AB60" s="15">
        <v>86.784351853650307</v>
      </c>
      <c r="AC60" s="18">
        <v>132.99469613099799</v>
      </c>
      <c r="AD60" s="18">
        <v>144.44064689524501</v>
      </c>
      <c r="AE60" s="18">
        <v>138.72852622362799</v>
      </c>
      <c r="AF60" s="18">
        <v>134.46014367326899</v>
      </c>
      <c r="AG60" s="18">
        <v>109.93293901826399</v>
      </c>
      <c r="AH60" s="18">
        <v>77.258942828884997</v>
      </c>
      <c r="AI60" s="18">
        <v>141.816324735254</v>
      </c>
      <c r="AJ60" s="18">
        <v>141.959518154145</v>
      </c>
      <c r="AK60" s="18">
        <v>101.99941427798301</v>
      </c>
      <c r="AL60" s="18">
        <v>133.56137646958899</v>
      </c>
      <c r="AM60" s="18">
        <v>130.94327787568301</v>
      </c>
      <c r="AN60" s="18">
        <v>123.551378163576</v>
      </c>
      <c r="AO60" s="20">
        <v>106.41310310263501</v>
      </c>
    </row>
    <row r="61" spans="1:41" ht="20.25" customHeight="1">
      <c r="A61" s="43">
        <v>54</v>
      </c>
      <c r="B61" s="19">
        <v>2412040</v>
      </c>
      <c r="C61" s="53"/>
      <c r="D61" s="64" t="s">
        <v>324</v>
      </c>
      <c r="E61" s="15">
        <v>121.14526105215199</v>
      </c>
      <c r="F61" s="16">
        <v>102.687406688289</v>
      </c>
      <c r="G61" s="16">
        <v>118.959076456153</v>
      </c>
      <c r="H61" s="16">
        <v>104.053639677672</v>
      </c>
      <c r="I61" s="16">
        <v>84.687931317677794</v>
      </c>
      <c r="J61" s="16">
        <v>79.019188197309703</v>
      </c>
      <c r="K61" s="16">
        <v>53.958377767481302</v>
      </c>
      <c r="L61" s="16">
        <v>53.439632072997</v>
      </c>
      <c r="M61" s="16">
        <v>39.840453828936496</v>
      </c>
      <c r="N61" s="16">
        <v>61.994405587548101</v>
      </c>
      <c r="O61" s="16">
        <v>28.665161421598601</v>
      </c>
      <c r="P61" s="16">
        <v>100.687892093051</v>
      </c>
      <c r="Q61" s="15">
        <v>129.75763593171999</v>
      </c>
      <c r="R61" s="15">
        <v>203.36596332006999</v>
      </c>
      <c r="S61" s="15">
        <v>55.440284182423902</v>
      </c>
      <c r="T61" s="15">
        <v>122.66835332563601</v>
      </c>
      <c r="U61" s="15">
        <v>166.78507600997301</v>
      </c>
      <c r="V61" s="15">
        <v>45.206382827458199</v>
      </c>
      <c r="W61" s="15">
        <v>67.313735728977406</v>
      </c>
      <c r="X61" s="15">
        <v>46.243285847019102</v>
      </c>
      <c r="Y61" s="15">
        <v>88.614120375477697</v>
      </c>
      <c r="Z61" s="15">
        <v>118.103391214174</v>
      </c>
      <c r="AA61" s="17">
        <v>154.32537318555501</v>
      </c>
      <c r="AB61" s="15">
        <v>135.51520322034199</v>
      </c>
      <c r="AC61" s="18">
        <v>197.819404913375</v>
      </c>
      <c r="AD61" s="18">
        <v>114.066569754372</v>
      </c>
      <c r="AE61" s="18">
        <v>138.73750634335801</v>
      </c>
      <c r="AF61" s="18">
        <v>72.161546627049802</v>
      </c>
      <c r="AG61" s="18">
        <v>123.139833344365</v>
      </c>
      <c r="AH61" s="18">
        <v>100.093403643478</v>
      </c>
      <c r="AI61" s="18">
        <v>147.36888555479601</v>
      </c>
      <c r="AJ61" s="18">
        <v>60.375526774485401</v>
      </c>
      <c r="AK61" s="18">
        <v>151.30507689252701</v>
      </c>
      <c r="AL61" s="18">
        <v>71.0828693795399</v>
      </c>
      <c r="AM61" s="18">
        <v>46.979830974231298</v>
      </c>
      <c r="AN61" s="18">
        <v>38.947962281385202</v>
      </c>
      <c r="AO61" s="20">
        <v>111.78662963369401</v>
      </c>
    </row>
    <row r="62" spans="1:41" ht="20.25" customHeight="1">
      <c r="A62" s="43">
        <v>55</v>
      </c>
      <c r="B62" s="19">
        <v>2412050</v>
      </c>
      <c r="C62" s="53"/>
      <c r="D62" s="64" t="s">
        <v>325</v>
      </c>
      <c r="E62" s="15">
        <v>183.50014048617899</v>
      </c>
      <c r="F62" s="16">
        <v>172.62941683702601</v>
      </c>
      <c r="G62" s="16">
        <v>259.26966564289398</v>
      </c>
      <c r="H62" s="16">
        <v>299.26462751785101</v>
      </c>
      <c r="I62" s="16">
        <v>259.10689544921701</v>
      </c>
      <c r="J62" s="16">
        <v>190.99919583773399</v>
      </c>
      <c r="K62" s="16">
        <v>176.326625521979</v>
      </c>
      <c r="L62" s="16">
        <v>157.57317392189</v>
      </c>
      <c r="M62" s="16">
        <v>48.714793679090803</v>
      </c>
      <c r="N62" s="16">
        <v>80.873533372734101</v>
      </c>
      <c r="O62" s="16">
        <v>48.493891273386097</v>
      </c>
      <c r="P62" s="16">
        <v>153.63180994642099</v>
      </c>
      <c r="Q62" s="15">
        <v>66.131204402546203</v>
      </c>
      <c r="R62" s="15">
        <v>195.23122087333999</v>
      </c>
      <c r="S62" s="15">
        <v>246.59684342088701</v>
      </c>
      <c r="T62" s="15">
        <v>310.25161559105902</v>
      </c>
      <c r="U62" s="15">
        <v>304.49652660033098</v>
      </c>
      <c r="V62" s="15">
        <v>259.22315987327198</v>
      </c>
      <c r="W62" s="15">
        <v>88.372588724288605</v>
      </c>
      <c r="X62" s="15">
        <v>42.134227277571597</v>
      </c>
      <c r="Y62" s="15">
        <v>52.702663424181097</v>
      </c>
      <c r="Z62" s="15">
        <v>112.846249987889</v>
      </c>
      <c r="AA62" s="17">
        <v>204.64863922180299</v>
      </c>
      <c r="AB62" s="15">
        <v>479.83490451784201</v>
      </c>
      <c r="AC62" s="18">
        <v>134.40167420770601</v>
      </c>
      <c r="AD62" s="18">
        <v>92.257608640791403</v>
      </c>
      <c r="AE62" s="18">
        <v>281.03436582601</v>
      </c>
      <c r="AF62" s="18">
        <v>279.41829033164402</v>
      </c>
      <c r="AG62" s="18">
        <v>325.79616908722699</v>
      </c>
      <c r="AH62" s="18">
        <v>192.61527133210001</v>
      </c>
      <c r="AI62" s="18">
        <v>75.0254328427621</v>
      </c>
      <c r="AJ62" s="18">
        <v>182.883939038687</v>
      </c>
      <c r="AK62" s="18">
        <v>154.95722438064999</v>
      </c>
      <c r="AL62" s="18">
        <v>116.787613963357</v>
      </c>
      <c r="AM62" s="18">
        <v>75.367647058823493</v>
      </c>
      <c r="AN62" s="18">
        <v>85.033437738085198</v>
      </c>
      <c r="AO62" s="20">
        <v>128.46994660739199</v>
      </c>
    </row>
    <row r="63" spans="1:41" ht="20.25" customHeight="1">
      <c r="A63" s="43">
        <v>56</v>
      </c>
      <c r="B63" s="19">
        <v>2412070</v>
      </c>
      <c r="C63" s="53"/>
      <c r="D63" s="64" t="s">
        <v>326</v>
      </c>
      <c r="E63" s="15">
        <v>250.88990309208799</v>
      </c>
      <c r="F63" s="16">
        <v>103.127432104346</v>
      </c>
      <c r="G63" s="16">
        <v>189.80695133805199</v>
      </c>
      <c r="H63" s="16">
        <v>138.74301095923599</v>
      </c>
      <c r="I63" s="16">
        <v>159.00112998349999</v>
      </c>
      <c r="J63" s="16">
        <v>127.279632757691</v>
      </c>
      <c r="K63" s="16">
        <v>130.71387238219299</v>
      </c>
      <c r="L63" s="16">
        <v>72.858605416854701</v>
      </c>
      <c r="M63" s="16">
        <v>57.991591560101803</v>
      </c>
      <c r="N63" s="16">
        <v>48.935459465077301</v>
      </c>
      <c r="O63" s="16">
        <v>54.449267945948399</v>
      </c>
      <c r="P63" s="16">
        <v>92.606125996985995</v>
      </c>
      <c r="Q63" s="15">
        <v>152.34582458687899</v>
      </c>
      <c r="R63" s="15">
        <v>236.925989773526</v>
      </c>
      <c r="S63" s="15">
        <v>107.713260848404</v>
      </c>
      <c r="T63" s="15">
        <v>181.52622625632401</v>
      </c>
      <c r="U63" s="15">
        <v>155.582930894952</v>
      </c>
      <c r="V63" s="15">
        <v>116.507219205954</v>
      </c>
      <c r="W63" s="15">
        <v>89.623584351841004</v>
      </c>
      <c r="X63" s="15">
        <v>72.724284891043396</v>
      </c>
      <c r="Y63" s="15">
        <v>117.445123475465</v>
      </c>
      <c r="Z63" s="15">
        <v>82.488036965890203</v>
      </c>
      <c r="AA63" s="17">
        <v>145.82368198699299</v>
      </c>
      <c r="AB63" s="15">
        <v>157.924881081596</v>
      </c>
      <c r="AC63" s="18">
        <v>262.76856270530101</v>
      </c>
      <c r="AD63" s="18">
        <v>171.56060037818301</v>
      </c>
      <c r="AE63" s="18">
        <v>157.20204295267999</v>
      </c>
      <c r="AF63" s="18">
        <v>93.026445526218794</v>
      </c>
      <c r="AG63" s="18">
        <v>182.54198581010101</v>
      </c>
      <c r="AH63" s="18">
        <v>165.77382112407099</v>
      </c>
      <c r="AI63" s="18">
        <v>275.42258941011897</v>
      </c>
      <c r="AJ63" s="18">
        <v>163.72634930828701</v>
      </c>
      <c r="AK63" s="18">
        <v>156.820870634887</v>
      </c>
      <c r="AL63" s="18">
        <v>91.948679600008603</v>
      </c>
      <c r="AM63" s="18">
        <v>58.6329352896432</v>
      </c>
      <c r="AN63" s="18">
        <v>47.953953730953302</v>
      </c>
      <c r="AO63" s="20">
        <v>108.75915787517199</v>
      </c>
    </row>
    <row r="64" spans="1:41" ht="20.25" customHeight="1">
      <c r="A64" s="43">
        <v>57</v>
      </c>
      <c r="B64" s="19">
        <v>2422010</v>
      </c>
      <c r="C64" s="53"/>
      <c r="D64" s="64" t="s">
        <v>327</v>
      </c>
      <c r="E64" s="15">
        <v>70.309478006016505</v>
      </c>
      <c r="F64" s="16">
        <v>42.483742828984496</v>
      </c>
      <c r="G64" s="16">
        <v>38.156530770632202</v>
      </c>
      <c r="H64" s="16">
        <v>49.781874886131703</v>
      </c>
      <c r="I64" s="16">
        <v>39.193891062249897</v>
      </c>
      <c r="J64" s="16">
        <v>47.824788366278</v>
      </c>
      <c r="K64" s="16">
        <v>47.186236240759598</v>
      </c>
      <c r="L64" s="16">
        <v>43.542047722131102</v>
      </c>
      <c r="M64" s="16">
        <v>42.6299533623976</v>
      </c>
      <c r="N64" s="16">
        <v>40.914848718290799</v>
      </c>
      <c r="O64" s="16">
        <v>38.670792466255499</v>
      </c>
      <c r="P64" s="16">
        <v>46.579990445818801</v>
      </c>
      <c r="Q64" s="15">
        <v>41.953643571657103</v>
      </c>
      <c r="R64" s="15">
        <v>57.979247629745402</v>
      </c>
      <c r="S64" s="15">
        <v>60.441414650031497</v>
      </c>
      <c r="T64" s="15">
        <v>43.607406355395497</v>
      </c>
      <c r="U64" s="15">
        <v>43.240560225053997</v>
      </c>
      <c r="V64" s="15">
        <v>46.248664064371702</v>
      </c>
      <c r="W64" s="15">
        <v>48.069065540822599</v>
      </c>
      <c r="X64" s="15">
        <v>49.490830998584102</v>
      </c>
      <c r="Y64" s="15">
        <v>53.3870433251994</v>
      </c>
      <c r="Z64" s="15">
        <v>59.245908271252702</v>
      </c>
      <c r="AA64" s="17">
        <v>52.939402677179103</v>
      </c>
      <c r="AB64" s="15">
        <v>65.418999622710302</v>
      </c>
      <c r="AC64" s="18">
        <v>90.295161079765904</v>
      </c>
      <c r="AD64" s="18">
        <v>152.71103441241701</v>
      </c>
      <c r="AE64" s="18">
        <v>102.42707763991601</v>
      </c>
      <c r="AF64" s="18">
        <v>115.23714022984601</v>
      </c>
      <c r="AG64" s="18">
        <v>121.058132745737</v>
      </c>
      <c r="AH64" s="18">
        <v>119.818441865102</v>
      </c>
      <c r="AI64" s="18">
        <v>109.137096762624</v>
      </c>
      <c r="AJ64" s="18">
        <v>58.142845051550999</v>
      </c>
      <c r="AK64" s="18">
        <v>88.698321706210393</v>
      </c>
      <c r="AL64" s="18">
        <v>96.798947605501297</v>
      </c>
      <c r="AM64" s="18">
        <v>109.132783736452</v>
      </c>
      <c r="AN64" s="18">
        <v>113.33753921175401</v>
      </c>
      <c r="AO64" s="20">
        <v>125.16574079103</v>
      </c>
    </row>
    <row r="65" spans="1:41" ht="20.25" customHeight="1">
      <c r="A65" s="43">
        <v>58</v>
      </c>
      <c r="B65" s="19">
        <v>2422020</v>
      </c>
      <c r="C65" s="53"/>
      <c r="D65" s="64" t="s">
        <v>328</v>
      </c>
      <c r="E65" s="15">
        <v>99.572025857413905</v>
      </c>
      <c r="F65" s="16">
        <v>140.11879599487801</v>
      </c>
      <c r="G65" s="16">
        <v>191.616396932903</v>
      </c>
      <c r="H65" s="16">
        <v>162.03526852523299</v>
      </c>
      <c r="I65" s="16">
        <v>138.33593038863299</v>
      </c>
      <c r="J65" s="16">
        <v>169.886912384097</v>
      </c>
      <c r="K65" s="16">
        <v>163.42564450684199</v>
      </c>
      <c r="L65" s="16">
        <v>123.91563941558501</v>
      </c>
      <c r="M65" s="16">
        <v>129.86593023435199</v>
      </c>
      <c r="N65" s="16">
        <v>157.88635697425099</v>
      </c>
      <c r="O65" s="16">
        <v>128.00900998194899</v>
      </c>
      <c r="P65" s="16">
        <v>208.40828794914901</v>
      </c>
      <c r="Q65" s="15">
        <v>111.485567058025</v>
      </c>
      <c r="R65" s="15">
        <v>137.724979557832</v>
      </c>
      <c r="S65" s="15">
        <v>193.77323850224499</v>
      </c>
      <c r="T65" s="15">
        <v>181.46165357853599</v>
      </c>
      <c r="U65" s="15">
        <v>161.09847725133801</v>
      </c>
      <c r="V65" s="15">
        <v>167.33017572550401</v>
      </c>
      <c r="W65" s="15">
        <v>146.13203326287899</v>
      </c>
      <c r="X65" s="15">
        <v>160.944813860561</v>
      </c>
      <c r="Y65" s="15">
        <v>164.001419380718</v>
      </c>
      <c r="Z65" s="15">
        <v>206.87165404137801</v>
      </c>
      <c r="AA65" s="17">
        <v>121.675486369317</v>
      </c>
      <c r="AB65" s="15">
        <v>221.64925868213601</v>
      </c>
      <c r="AC65" s="18">
        <v>121.655121341623</v>
      </c>
      <c r="AD65" s="18">
        <v>103.461606737805</v>
      </c>
      <c r="AE65" s="18">
        <v>153.56897110326</v>
      </c>
      <c r="AF65" s="18">
        <v>146.950337102921</v>
      </c>
      <c r="AG65" s="18">
        <v>158.66578212505999</v>
      </c>
      <c r="AH65" s="18">
        <v>174.285758365861</v>
      </c>
      <c r="AI65" s="18">
        <v>170.577471959517</v>
      </c>
      <c r="AJ65" s="18">
        <v>113.24621627042301</v>
      </c>
      <c r="AK65" s="18">
        <v>165.56952651310601</v>
      </c>
      <c r="AL65" s="18">
        <v>183.77586127096299</v>
      </c>
      <c r="AM65" s="18">
        <v>110.996187004506</v>
      </c>
      <c r="AN65" s="18">
        <v>144.08366476035599</v>
      </c>
      <c r="AO65" s="20">
        <v>107.737608950176</v>
      </c>
    </row>
    <row r="66" spans="1:41" ht="20.25" customHeight="1">
      <c r="A66" s="43">
        <v>59</v>
      </c>
      <c r="B66" s="19">
        <v>2422031</v>
      </c>
      <c r="C66" s="53"/>
      <c r="D66" s="64" t="s">
        <v>329</v>
      </c>
      <c r="E66" s="15">
        <v>215.67680531775599</v>
      </c>
      <c r="F66" s="16">
        <v>127.195588679625</v>
      </c>
      <c r="G66" s="16">
        <v>221.13002316446801</v>
      </c>
      <c r="H66" s="16">
        <v>234.897774196797</v>
      </c>
      <c r="I66" s="16">
        <v>204.76936247356201</v>
      </c>
      <c r="J66" s="16">
        <v>213.83422298318101</v>
      </c>
      <c r="K66" s="16">
        <v>252.82505791116901</v>
      </c>
      <c r="L66" s="16">
        <v>197.200624433478</v>
      </c>
      <c r="M66" s="16">
        <v>206.46741867257501</v>
      </c>
      <c r="N66" s="16">
        <v>188.94450599254699</v>
      </c>
      <c r="O66" s="16">
        <v>193.51143116124501</v>
      </c>
      <c r="P66" s="16">
        <v>178.43136267499199</v>
      </c>
      <c r="Q66" s="15">
        <v>90.124886695538294</v>
      </c>
      <c r="R66" s="15">
        <v>162.70520696948299</v>
      </c>
      <c r="S66" s="15">
        <v>217.09437002719301</v>
      </c>
      <c r="T66" s="15">
        <v>154.84943095981501</v>
      </c>
      <c r="U66" s="15">
        <v>207.65938160942699</v>
      </c>
      <c r="V66" s="15">
        <v>151.31030315238201</v>
      </c>
      <c r="W66" s="15">
        <v>167.56168798469099</v>
      </c>
      <c r="X66" s="15">
        <v>162.59995971396901</v>
      </c>
      <c r="Y66" s="15">
        <v>170.06143619699901</v>
      </c>
      <c r="Z66" s="15">
        <v>173.335683351798</v>
      </c>
      <c r="AA66" s="17">
        <v>181.35058918320101</v>
      </c>
      <c r="AB66" s="15">
        <v>192.91519790512601</v>
      </c>
      <c r="AC66" s="18">
        <v>194.52311411018201</v>
      </c>
      <c r="AD66" s="18">
        <v>148.95981011298699</v>
      </c>
      <c r="AE66" s="18">
        <v>199.155000503575</v>
      </c>
      <c r="AF66" s="18">
        <v>201.67489173129201</v>
      </c>
      <c r="AG66" s="18">
        <v>185.527243428341</v>
      </c>
      <c r="AH66" s="18">
        <v>205.64356934233101</v>
      </c>
      <c r="AI66" s="18">
        <v>197.27867861818899</v>
      </c>
      <c r="AJ66" s="18">
        <v>70.185315741766502</v>
      </c>
      <c r="AK66" s="18">
        <v>191.27354214926001</v>
      </c>
      <c r="AL66" s="18">
        <v>209.68375465807199</v>
      </c>
      <c r="AM66" s="18">
        <v>109.625070096964</v>
      </c>
      <c r="AN66" s="18">
        <v>96.854930439090893</v>
      </c>
      <c r="AO66" s="20">
        <v>101.955274932291</v>
      </c>
    </row>
    <row r="67" spans="1:41" ht="20.25" customHeight="1">
      <c r="A67" s="43">
        <v>60</v>
      </c>
      <c r="B67" s="19">
        <v>2422032</v>
      </c>
      <c r="C67" s="53"/>
      <c r="D67" s="64" t="s">
        <v>330</v>
      </c>
      <c r="E67" s="15">
        <v>9.25452619657095</v>
      </c>
      <c r="F67" s="16">
        <v>5.4061336549235799</v>
      </c>
      <c r="G67" s="16">
        <v>7.7706106381091002</v>
      </c>
      <c r="H67" s="16">
        <v>6.5478666714861404</v>
      </c>
      <c r="I67" s="16">
        <v>8.59272500638032</v>
      </c>
      <c r="J67" s="16">
        <v>7.9330706720863802</v>
      </c>
      <c r="K67" s="16">
        <v>8.1789513923346302</v>
      </c>
      <c r="L67" s="16">
        <v>7.1919234404899202</v>
      </c>
      <c r="M67" s="16">
        <v>7.3791818507431302</v>
      </c>
      <c r="N67" s="16">
        <v>6.6721214331796599</v>
      </c>
      <c r="O67" s="16">
        <v>5.72680382447043</v>
      </c>
      <c r="P67" s="16">
        <v>7.0972865274934502</v>
      </c>
      <c r="Q67" s="15">
        <v>4.4283065140646398</v>
      </c>
      <c r="R67" s="15">
        <v>5.5193474434341798</v>
      </c>
      <c r="S67" s="15">
        <v>5.6167884131120296</v>
      </c>
      <c r="T67" s="15">
        <v>7.0591688819809804</v>
      </c>
      <c r="U67" s="15">
        <v>7.5578528374096203</v>
      </c>
      <c r="V67" s="15">
        <v>7.3064516305699101</v>
      </c>
      <c r="W67" s="15">
        <v>8.0221432851057504</v>
      </c>
      <c r="X67" s="15">
        <v>8.09982441785702</v>
      </c>
      <c r="Y67" s="15">
        <v>8.4572102045756505</v>
      </c>
      <c r="Z67" s="15">
        <v>9.3142438412071495</v>
      </c>
      <c r="AA67" s="17">
        <v>8.6442933612862696</v>
      </c>
      <c r="AB67" s="15">
        <v>9.8925805317411601</v>
      </c>
      <c r="AC67" s="18">
        <v>7.9253157028269499</v>
      </c>
      <c r="AD67" s="18">
        <v>98.815301956403701</v>
      </c>
      <c r="AE67" s="18">
        <v>8.8759785445850508</v>
      </c>
      <c r="AF67" s="18">
        <v>8.6824110067987395</v>
      </c>
      <c r="AG67" s="18">
        <v>8.6026268315364405</v>
      </c>
      <c r="AH67" s="18">
        <v>7.9045043446448497</v>
      </c>
      <c r="AI67" s="18">
        <v>9.2844945523531592</v>
      </c>
      <c r="AJ67" s="18">
        <v>7.2396362174589797</v>
      </c>
      <c r="AK67" s="18">
        <v>8.8935477122292994</v>
      </c>
      <c r="AL67" s="18">
        <v>9.2858089539225599</v>
      </c>
      <c r="AM67" s="18">
        <v>104.41062728155001</v>
      </c>
      <c r="AN67" s="18">
        <v>113.03707812433299</v>
      </c>
      <c r="AO67" s="20">
        <v>107.52958107798101</v>
      </c>
    </row>
    <row r="68" spans="1:41" ht="20.25" customHeight="1">
      <c r="A68" s="43">
        <v>61</v>
      </c>
      <c r="B68" s="19">
        <v>2423011</v>
      </c>
      <c r="C68" s="53"/>
      <c r="D68" s="64" t="s">
        <v>331</v>
      </c>
      <c r="E68" s="15">
        <v>57.949913990303401</v>
      </c>
      <c r="F68" s="16">
        <v>29.736505846317201</v>
      </c>
      <c r="G68" s="16">
        <v>61.349246211539601</v>
      </c>
      <c r="H68" s="16">
        <v>58.661340398012797</v>
      </c>
      <c r="I68" s="16">
        <v>56.461917612860098</v>
      </c>
      <c r="J68" s="16">
        <v>48.382367101356103</v>
      </c>
      <c r="K68" s="16">
        <v>30.690955839680999</v>
      </c>
      <c r="L68" s="16">
        <v>23.793108294145402</v>
      </c>
      <c r="M68" s="16">
        <v>24.447666808064401</v>
      </c>
      <c r="N68" s="16">
        <v>28.3921938067814</v>
      </c>
      <c r="O68" s="16">
        <v>23.219214123807099</v>
      </c>
      <c r="P68" s="16">
        <v>24.449134568090798</v>
      </c>
      <c r="Q68" s="15">
        <v>20.9077731425939</v>
      </c>
      <c r="R68" s="15">
        <v>28.574477110490601</v>
      </c>
      <c r="S68" s="15">
        <v>39.1495944141842</v>
      </c>
      <c r="T68" s="15">
        <v>35.053138638262197</v>
      </c>
      <c r="U68" s="15">
        <v>41.299581792488901</v>
      </c>
      <c r="V68" s="15">
        <v>39.802591481266496</v>
      </c>
      <c r="W68" s="15">
        <v>29.2261001043567</v>
      </c>
      <c r="X68" s="15">
        <v>31.060550305913502</v>
      </c>
      <c r="Y68" s="15">
        <v>27.448299194033201</v>
      </c>
      <c r="Z68" s="15">
        <v>29.270413965580499</v>
      </c>
      <c r="AA68" s="17">
        <v>30.567445394902901</v>
      </c>
      <c r="AB68" s="15">
        <v>33.8271218110701</v>
      </c>
      <c r="AC68" s="18">
        <v>42.677464939012502</v>
      </c>
      <c r="AD68" s="18">
        <v>114.16820094687</v>
      </c>
      <c r="AE68" s="18">
        <v>12.133035270481599</v>
      </c>
      <c r="AF68" s="18">
        <v>25.362737112208201</v>
      </c>
      <c r="AG68" s="18">
        <v>39.419162596061497</v>
      </c>
      <c r="AH68" s="18">
        <v>32.715121831889398</v>
      </c>
      <c r="AI68" s="18">
        <v>75.184477136514701</v>
      </c>
      <c r="AJ68" s="18">
        <v>32.671370091526803</v>
      </c>
      <c r="AK68" s="18">
        <v>34.4739355486794</v>
      </c>
      <c r="AL68" s="18">
        <v>35.624159746421</v>
      </c>
      <c r="AM68" s="18">
        <v>103.33650388165699</v>
      </c>
      <c r="AN68" s="18">
        <v>62.379293921045303</v>
      </c>
      <c r="AO68" s="20">
        <v>116.131408341799</v>
      </c>
    </row>
    <row r="69" spans="1:41" ht="20.25" customHeight="1">
      <c r="A69" s="43">
        <v>62</v>
      </c>
      <c r="B69" s="19">
        <v>2423012</v>
      </c>
      <c r="C69" s="53"/>
      <c r="D69" s="64" t="s">
        <v>332</v>
      </c>
      <c r="E69" s="15">
        <v>120.434554016109</v>
      </c>
      <c r="F69" s="16">
        <v>86.580580130474303</v>
      </c>
      <c r="G69" s="16">
        <v>120.513988488678</v>
      </c>
      <c r="H69" s="16">
        <v>108.59067079402701</v>
      </c>
      <c r="I69" s="16">
        <v>110.548505612024</v>
      </c>
      <c r="J69" s="16">
        <v>118.088679642744</v>
      </c>
      <c r="K69" s="16">
        <v>123.585002845529</v>
      </c>
      <c r="L69" s="16">
        <v>104.74537677298601</v>
      </c>
      <c r="M69" s="16">
        <v>94.346670977669504</v>
      </c>
      <c r="N69" s="16">
        <v>85.048018621395897</v>
      </c>
      <c r="O69" s="16">
        <v>73.288241037919093</v>
      </c>
      <c r="P69" s="16">
        <v>67.377441205497703</v>
      </c>
      <c r="Q69" s="15">
        <v>78.140350051924102</v>
      </c>
      <c r="R69" s="15">
        <v>114.934101946247</v>
      </c>
      <c r="S69" s="15">
        <v>133.24950979974301</v>
      </c>
      <c r="T69" s="15">
        <v>153.652645396976</v>
      </c>
      <c r="U69" s="15">
        <v>177.79769311363501</v>
      </c>
      <c r="V69" s="15">
        <v>148.581878977565</v>
      </c>
      <c r="W69" s="15">
        <v>125.00965918667301</v>
      </c>
      <c r="X69" s="15">
        <v>182.96982013853901</v>
      </c>
      <c r="Y69" s="15">
        <v>126.00507357651399</v>
      </c>
      <c r="Z69" s="15">
        <v>110.833804164548</v>
      </c>
      <c r="AA69" s="17">
        <v>135.38601979986899</v>
      </c>
      <c r="AB69" s="15">
        <v>99.8960532036362</v>
      </c>
      <c r="AC69" s="18">
        <v>132.33748619987799</v>
      </c>
      <c r="AD69" s="18">
        <v>69.340948341554395</v>
      </c>
      <c r="AE69" s="18">
        <v>83.61297232519</v>
      </c>
      <c r="AF69" s="18">
        <v>83.697768162470297</v>
      </c>
      <c r="AG69" s="18">
        <v>87.058111339111804</v>
      </c>
      <c r="AH69" s="18">
        <v>89.687780617886006</v>
      </c>
      <c r="AI69" s="18">
        <v>80.795014382733896</v>
      </c>
      <c r="AJ69" s="18">
        <v>74.938160971791504</v>
      </c>
      <c r="AK69" s="18">
        <v>83.289084271717698</v>
      </c>
      <c r="AL69" s="18">
        <v>97.996071824621296</v>
      </c>
      <c r="AM69" s="18">
        <v>117.65776113581001</v>
      </c>
      <c r="AN69" s="18">
        <v>92.747294253562998</v>
      </c>
      <c r="AO69" s="20">
        <v>84.679196633386496</v>
      </c>
    </row>
    <row r="70" spans="1:41" ht="20.25" customHeight="1">
      <c r="A70" s="43">
        <v>63</v>
      </c>
      <c r="B70" s="19">
        <v>2423013</v>
      </c>
      <c r="C70" s="53"/>
      <c r="D70" s="64" t="s">
        <v>333</v>
      </c>
      <c r="E70" s="15">
        <v>98.177104044859504</v>
      </c>
      <c r="F70" s="16">
        <v>73.227688177602303</v>
      </c>
      <c r="G70" s="16">
        <v>77.877055888252997</v>
      </c>
      <c r="H70" s="16">
        <v>104.161502880041</v>
      </c>
      <c r="I70" s="16">
        <v>106.551526091722</v>
      </c>
      <c r="J70" s="16">
        <v>80.022591258738899</v>
      </c>
      <c r="K70" s="16">
        <v>129.11667587452499</v>
      </c>
      <c r="L70" s="16">
        <v>113.970615606877</v>
      </c>
      <c r="M70" s="16">
        <v>97.903596185681707</v>
      </c>
      <c r="N70" s="16">
        <v>112.27686404966499</v>
      </c>
      <c r="O70" s="16">
        <v>118.390078360351</v>
      </c>
      <c r="P70" s="16">
        <v>123.416014976803</v>
      </c>
      <c r="Q70" s="15">
        <v>115.696434146087</v>
      </c>
      <c r="R70" s="15">
        <v>106.905151181216</v>
      </c>
      <c r="S70" s="15">
        <v>67.794848917264204</v>
      </c>
      <c r="T70" s="15">
        <v>137.59193529485299</v>
      </c>
      <c r="U70" s="15">
        <v>115.03565853913101</v>
      </c>
      <c r="V70" s="15">
        <v>129.26856909882201</v>
      </c>
      <c r="W70" s="15">
        <v>78.247117250996396</v>
      </c>
      <c r="X70" s="15">
        <v>93.402938833231403</v>
      </c>
      <c r="Y70" s="15">
        <v>84.369882129565895</v>
      </c>
      <c r="Z70" s="15">
        <v>90.513782735905806</v>
      </c>
      <c r="AA70" s="17">
        <v>129.26143719403601</v>
      </c>
      <c r="AB70" s="15">
        <v>80.210171581299505</v>
      </c>
      <c r="AC70" s="18">
        <v>108.898582580702</v>
      </c>
      <c r="AD70" s="18">
        <v>36.909630973390598</v>
      </c>
      <c r="AE70" s="18">
        <v>93.147547312142507</v>
      </c>
      <c r="AF70" s="18">
        <v>145.471472873256</v>
      </c>
      <c r="AG70" s="18">
        <v>139.17962217252301</v>
      </c>
      <c r="AH70" s="18">
        <v>152.74340210175501</v>
      </c>
      <c r="AI70" s="18">
        <v>151.415095175772</v>
      </c>
      <c r="AJ70" s="18">
        <v>118.346276529218</v>
      </c>
      <c r="AK70" s="18">
        <v>121.735648789634</v>
      </c>
      <c r="AL70" s="18">
        <v>134.893798433581</v>
      </c>
      <c r="AM70" s="18">
        <v>110.808789187697</v>
      </c>
      <c r="AN70" s="18">
        <v>79.394534354153095</v>
      </c>
      <c r="AO70" s="20">
        <v>99.417539275910102</v>
      </c>
    </row>
    <row r="71" spans="1:41" ht="20.25" customHeight="1">
      <c r="A71" s="43">
        <v>64</v>
      </c>
      <c r="B71" s="19">
        <v>2423021</v>
      </c>
      <c r="C71" s="53"/>
      <c r="D71" s="64" t="s">
        <v>334</v>
      </c>
      <c r="E71" s="15">
        <v>2.5162233476153202</v>
      </c>
      <c r="F71" s="16">
        <v>1.8852508130624199</v>
      </c>
      <c r="G71" s="16">
        <v>2.3639271005165301</v>
      </c>
      <c r="H71" s="16">
        <v>2.1169871389948698</v>
      </c>
      <c r="I71" s="16">
        <v>2.3556972123058499</v>
      </c>
      <c r="J71" s="16">
        <v>2.42634430531441</v>
      </c>
      <c r="K71" s="16">
        <v>2.4159053418471799</v>
      </c>
      <c r="L71" s="16">
        <v>2.0444341771375201</v>
      </c>
      <c r="M71" s="16">
        <v>1.84540082804226</v>
      </c>
      <c r="N71" s="16">
        <v>2.08168525009114</v>
      </c>
      <c r="O71" s="16">
        <v>1.99167626218691</v>
      </c>
      <c r="P71" s="16">
        <v>4.4505935987351997</v>
      </c>
      <c r="Q71" s="15">
        <v>2.0186616324777402</v>
      </c>
      <c r="R71" s="15">
        <v>2.04603683957854</v>
      </c>
      <c r="S71" s="15">
        <v>6.4898732669407604</v>
      </c>
      <c r="T71" s="15">
        <v>2.3007735372998002</v>
      </c>
      <c r="U71" s="15">
        <v>2.4091481704741899</v>
      </c>
      <c r="V71" s="15">
        <v>2.6324380321904099</v>
      </c>
      <c r="W71" s="15">
        <v>2.38922317796411</v>
      </c>
      <c r="X71" s="15">
        <v>2.4567082612917299</v>
      </c>
      <c r="Y71" s="15">
        <v>2.3737596511682502</v>
      </c>
      <c r="Z71" s="15">
        <v>2.6268936864484802</v>
      </c>
      <c r="AA71" s="17">
        <v>2.80565552142478</v>
      </c>
      <c r="AB71" s="15">
        <v>2.8179137233385898</v>
      </c>
      <c r="AC71" s="18">
        <v>2.6892242608441399</v>
      </c>
      <c r="AD71" s="18">
        <v>109.373213945513</v>
      </c>
      <c r="AE71" s="18">
        <v>2.6113435292503899</v>
      </c>
      <c r="AF71" s="18">
        <v>2.6647511722176298</v>
      </c>
      <c r="AG71" s="18">
        <v>2.6400181923844701</v>
      </c>
      <c r="AH71" s="18">
        <v>2.59813239291219</v>
      </c>
      <c r="AI71" s="18">
        <v>2.84494240883053</v>
      </c>
      <c r="AJ71" s="18">
        <v>1.18363118550096</v>
      </c>
      <c r="AK71" s="18">
        <v>2.85126642819242</v>
      </c>
      <c r="AL71" s="18">
        <v>3.37897552330177</v>
      </c>
      <c r="AM71" s="18">
        <v>118.50788442256901</v>
      </c>
      <c r="AN71" s="18">
        <v>126.543490250787</v>
      </c>
      <c r="AO71" s="20">
        <v>104.19176632587001</v>
      </c>
    </row>
    <row r="72" spans="1:41" ht="20.25" customHeight="1">
      <c r="A72" s="43">
        <v>65</v>
      </c>
      <c r="B72" s="19">
        <v>2423022</v>
      </c>
      <c r="C72" s="53"/>
      <c r="D72" s="64" t="s">
        <v>335</v>
      </c>
      <c r="E72" s="15">
        <v>2.0828486867779601</v>
      </c>
      <c r="F72" s="16">
        <v>1.49958268964358</v>
      </c>
      <c r="G72" s="16">
        <v>1.9502778745752101</v>
      </c>
      <c r="H72" s="16">
        <v>1.9803156746327499</v>
      </c>
      <c r="I72" s="16">
        <v>2.1120176837043898</v>
      </c>
      <c r="J72" s="16">
        <v>2.5131768474884901</v>
      </c>
      <c r="K72" s="16">
        <v>2.4008306327640399</v>
      </c>
      <c r="L72" s="16">
        <v>2.0083595002910202</v>
      </c>
      <c r="M72" s="16">
        <v>1.98364846041439</v>
      </c>
      <c r="N72" s="16">
        <v>2.0531242255545901</v>
      </c>
      <c r="O72" s="16">
        <v>2.1723638946307999</v>
      </c>
      <c r="P72" s="16">
        <v>2.4206564353624702</v>
      </c>
      <c r="Q72" s="15">
        <v>1.86203026473333</v>
      </c>
      <c r="R72" s="15">
        <v>1.9782932148849199</v>
      </c>
      <c r="S72" s="15">
        <v>2.1735602792703599</v>
      </c>
      <c r="T72" s="15">
        <v>2.25910178099894</v>
      </c>
      <c r="U72" s="15">
        <v>2.2465112569349999</v>
      </c>
      <c r="V72" s="15">
        <v>2.4557788701381398</v>
      </c>
      <c r="W72" s="15">
        <v>2.3346876534054699</v>
      </c>
      <c r="X72" s="15">
        <v>2.2985682314301599</v>
      </c>
      <c r="Y72" s="15">
        <v>2.30661534239864</v>
      </c>
      <c r="Z72" s="15">
        <v>2.4171812228380301</v>
      </c>
      <c r="AA72" s="17">
        <v>2.5171790389613098</v>
      </c>
      <c r="AB72" s="15">
        <v>2.51760631918973</v>
      </c>
      <c r="AC72" s="18">
        <v>2.2312146247577598</v>
      </c>
      <c r="AD72" s="18">
        <v>84.536786257559399</v>
      </c>
      <c r="AE72" s="18">
        <v>2.0589352366610201</v>
      </c>
      <c r="AF72" s="18">
        <v>2.4286180902852599</v>
      </c>
      <c r="AG72" s="18">
        <v>2.4999738884304898</v>
      </c>
      <c r="AH72" s="18">
        <v>2.1679059375810001</v>
      </c>
      <c r="AI72" s="18">
        <v>2.3552968030893302</v>
      </c>
      <c r="AJ72" s="18">
        <v>2.2310152273178301</v>
      </c>
      <c r="AK72" s="18">
        <v>2.1708256858085</v>
      </c>
      <c r="AL72" s="18">
        <v>2.3027555776686301</v>
      </c>
      <c r="AM72" s="18">
        <v>106.077406063628</v>
      </c>
      <c r="AN72" s="18">
        <v>96.181416903134405</v>
      </c>
      <c r="AO72" s="20">
        <v>94.044422241498197</v>
      </c>
    </row>
    <row r="73" spans="1:41" ht="20.25" customHeight="1">
      <c r="A73" s="43">
        <v>66</v>
      </c>
      <c r="B73" s="19">
        <v>2423031</v>
      </c>
      <c r="C73" s="53"/>
      <c r="D73" s="64" t="s">
        <v>336</v>
      </c>
      <c r="E73" s="15">
        <v>102.71912387366901</v>
      </c>
      <c r="F73" s="16">
        <v>68.455534616953102</v>
      </c>
      <c r="G73" s="16">
        <v>111.98119955752399</v>
      </c>
      <c r="H73" s="16">
        <v>102.176270217707</v>
      </c>
      <c r="I73" s="16">
        <v>109.590961820179</v>
      </c>
      <c r="J73" s="16">
        <v>86.1783305877657</v>
      </c>
      <c r="K73" s="16">
        <v>86.670387261840304</v>
      </c>
      <c r="L73" s="16">
        <v>80.528104463888994</v>
      </c>
      <c r="M73" s="16">
        <v>86.339876803421006</v>
      </c>
      <c r="N73" s="16">
        <v>102.97639217215701</v>
      </c>
      <c r="O73" s="16">
        <v>96.476237340385396</v>
      </c>
      <c r="P73" s="16">
        <v>114.81945486187</v>
      </c>
      <c r="Q73" s="15">
        <v>80.393919823635102</v>
      </c>
      <c r="R73" s="15">
        <v>87.506192185099806</v>
      </c>
      <c r="S73" s="15">
        <v>137.16793796653101</v>
      </c>
      <c r="T73" s="15">
        <v>121.59722110628501</v>
      </c>
      <c r="U73" s="15">
        <v>112.908904629275</v>
      </c>
      <c r="V73" s="15">
        <v>126.357440328964</v>
      </c>
      <c r="W73" s="15">
        <v>124.459102913834</v>
      </c>
      <c r="X73" s="15">
        <v>114.56062304478699</v>
      </c>
      <c r="Y73" s="15">
        <v>133.311710450254</v>
      </c>
      <c r="Z73" s="15">
        <v>165.40320755839599</v>
      </c>
      <c r="AA73" s="17">
        <v>151.30369220572999</v>
      </c>
      <c r="AB73" s="15">
        <v>168.528090565946</v>
      </c>
      <c r="AC73" s="18">
        <v>141.83710828973199</v>
      </c>
      <c r="AD73" s="18">
        <v>124.75290079591301</v>
      </c>
      <c r="AE73" s="18">
        <v>169.29801923909599</v>
      </c>
      <c r="AF73" s="18">
        <v>161.95420714623501</v>
      </c>
      <c r="AG73" s="18">
        <v>169.59098787882201</v>
      </c>
      <c r="AH73" s="18">
        <v>166.47006578504499</v>
      </c>
      <c r="AI73" s="18">
        <v>153.12154315810801</v>
      </c>
      <c r="AJ73" s="18">
        <v>112.953916592363</v>
      </c>
      <c r="AK73" s="18">
        <v>147.396493983276</v>
      </c>
      <c r="AL73" s="18">
        <v>166.03471271865899</v>
      </c>
      <c r="AM73" s="18">
        <v>112.644953914235</v>
      </c>
      <c r="AN73" s="18">
        <v>99.399362732928694</v>
      </c>
      <c r="AO73" s="20">
        <v>116.052964155586</v>
      </c>
    </row>
    <row r="74" spans="1:41" ht="20.25" customHeight="1">
      <c r="A74" s="43">
        <v>67</v>
      </c>
      <c r="B74" s="19">
        <v>2423032</v>
      </c>
      <c r="C74" s="53"/>
      <c r="D74" s="64" t="s">
        <v>337</v>
      </c>
      <c r="E74" s="15">
        <v>148.342452727118</v>
      </c>
      <c r="F74" s="16">
        <v>132.12438038433399</v>
      </c>
      <c r="G74" s="16">
        <v>165.95601082835299</v>
      </c>
      <c r="H74" s="16">
        <v>182.870759805608</v>
      </c>
      <c r="I74" s="16">
        <v>156.92020361835301</v>
      </c>
      <c r="J74" s="16">
        <v>142.55922615314299</v>
      </c>
      <c r="K74" s="16">
        <v>142.28777682910501</v>
      </c>
      <c r="L74" s="16">
        <v>124.01385106563799</v>
      </c>
      <c r="M74" s="16">
        <v>104.08474521403799</v>
      </c>
      <c r="N74" s="16">
        <v>111.421031121398</v>
      </c>
      <c r="O74" s="16">
        <v>107.713708225259</v>
      </c>
      <c r="P74" s="16">
        <v>103.064771839808</v>
      </c>
      <c r="Q74" s="15">
        <v>112.52275127564999</v>
      </c>
      <c r="R74" s="15">
        <v>132.29101805130099</v>
      </c>
      <c r="S74" s="15">
        <v>159.00824265869201</v>
      </c>
      <c r="T74" s="15">
        <v>162.48860311820999</v>
      </c>
      <c r="U74" s="15">
        <v>155.042148027953</v>
      </c>
      <c r="V74" s="15">
        <v>164.554135694313</v>
      </c>
      <c r="W74" s="15">
        <v>150.68795649235801</v>
      </c>
      <c r="X74" s="15">
        <v>162.61064059661101</v>
      </c>
      <c r="Y74" s="15">
        <v>139.652408256417</v>
      </c>
      <c r="Z74" s="15">
        <v>105.420982563762</v>
      </c>
      <c r="AA74" s="17">
        <v>157.47453758968001</v>
      </c>
      <c r="AB74" s="15">
        <v>125.780329301701</v>
      </c>
      <c r="AC74" s="18">
        <v>175.101105090863</v>
      </c>
      <c r="AD74" s="18">
        <v>139.04764992653</v>
      </c>
      <c r="AE74" s="18">
        <v>172.09128026253501</v>
      </c>
      <c r="AF74" s="18">
        <v>182.604368568642</v>
      </c>
      <c r="AG74" s="18">
        <v>186.33605525858999</v>
      </c>
      <c r="AH74" s="18">
        <v>172.76981252706099</v>
      </c>
      <c r="AI74" s="18">
        <v>196.138122195291</v>
      </c>
      <c r="AJ74" s="18">
        <v>179.97824617912099</v>
      </c>
      <c r="AK74" s="18">
        <v>180.92575942119299</v>
      </c>
      <c r="AL74" s="18">
        <v>148.619300041679</v>
      </c>
      <c r="AM74" s="18">
        <v>82.143803357317793</v>
      </c>
      <c r="AN74" s="18">
        <v>88.996281884721299</v>
      </c>
      <c r="AO74" s="20">
        <v>118.813749813992</v>
      </c>
    </row>
    <row r="75" spans="1:41" ht="20.25" customHeight="1">
      <c r="A75" s="43">
        <v>68</v>
      </c>
      <c r="B75" s="19">
        <v>2423090</v>
      </c>
      <c r="C75" s="53"/>
      <c r="D75" s="64" t="s">
        <v>338</v>
      </c>
      <c r="E75" s="15">
        <v>11.374407582938399</v>
      </c>
      <c r="F75" s="16">
        <v>28.436018957346</v>
      </c>
      <c r="G75" s="16">
        <v>10.3080568720379</v>
      </c>
      <c r="H75" s="16">
        <v>10.6635071090047</v>
      </c>
      <c r="I75" s="16">
        <v>14.3957345971564</v>
      </c>
      <c r="J75" s="16">
        <v>15.1066350710901</v>
      </c>
      <c r="K75" s="16" t="e">
        <v>#N/A</v>
      </c>
      <c r="L75" s="16">
        <v>148.40047393364901</v>
      </c>
      <c r="M75" s="16">
        <v>143.24644549762999</v>
      </c>
      <c r="N75" s="16">
        <v>151.42180094786701</v>
      </c>
      <c r="O75" s="16">
        <v>60.4265402843602</v>
      </c>
      <c r="P75" s="16">
        <v>189.09952606635099</v>
      </c>
      <c r="Q75" s="15">
        <v>9.0639810426540297</v>
      </c>
      <c r="R75" s="15">
        <v>17.7725118483412</v>
      </c>
      <c r="S75" s="15">
        <v>176.48104265402799</v>
      </c>
      <c r="T75" s="15">
        <v>440.75829383886298</v>
      </c>
      <c r="U75" s="15">
        <v>418.72037914691902</v>
      </c>
      <c r="V75" s="15">
        <v>46.030805687203802</v>
      </c>
      <c r="W75" s="15">
        <v>245.971563981043</v>
      </c>
      <c r="X75" s="15">
        <v>23.281990521327</v>
      </c>
      <c r="Y75" s="15">
        <v>67.890995260663502</v>
      </c>
      <c r="Z75" s="15">
        <v>79.976303317535596</v>
      </c>
      <c r="AA75" s="17">
        <v>170.61611374407599</v>
      </c>
      <c r="AB75" s="15">
        <v>119.964454976303</v>
      </c>
      <c r="AC75" s="18">
        <v>302.13270142180102</v>
      </c>
      <c r="AD75" s="18">
        <v>0</v>
      </c>
      <c r="AE75" s="18">
        <v>87.263033175355503</v>
      </c>
      <c r="AF75" s="18">
        <v>44.609004739336498</v>
      </c>
      <c r="AG75" s="18">
        <v>112.144549763033</v>
      </c>
      <c r="AH75" s="18">
        <v>71.090047393364898</v>
      </c>
      <c r="AI75" s="18">
        <v>274.22985781990502</v>
      </c>
      <c r="AJ75" s="18">
        <v>21.860189573459699</v>
      </c>
      <c r="AK75" s="18">
        <v>26.658767772511801</v>
      </c>
      <c r="AL75" s="18">
        <v>43.8981042654029</v>
      </c>
      <c r="AM75" s="18">
        <v>164.666666666667</v>
      </c>
      <c r="AN75" s="18">
        <v>152.469135802469</v>
      </c>
      <c r="AO75" s="20">
        <v>138.103406027934</v>
      </c>
    </row>
    <row r="76" spans="1:41" ht="34.5" customHeight="1">
      <c r="A76" s="43">
        <v>69</v>
      </c>
      <c r="B76" s="19">
        <v>2423102</v>
      </c>
      <c r="C76" s="53"/>
      <c r="D76" s="94" t="s">
        <v>339</v>
      </c>
      <c r="E76" s="15">
        <v>20.8145040537824</v>
      </c>
      <c r="F76" s="16">
        <v>21.9935434339538</v>
      </c>
      <c r="G76" s="16">
        <v>29.227751862141599</v>
      </c>
      <c r="H76" s="16">
        <v>34.070586834333902</v>
      </c>
      <c r="I76" s="16">
        <v>33.187633833430503</v>
      </c>
      <c r="J76" s="16">
        <v>36.056776321539203</v>
      </c>
      <c r="K76" s="16">
        <v>33.368246065093999</v>
      </c>
      <c r="L76" s="16">
        <v>30.695804961380301</v>
      </c>
      <c r="M76" s="16">
        <v>28.1740765332538</v>
      </c>
      <c r="N76" s="16">
        <v>30.448557369403801</v>
      </c>
      <c r="O76" s="16">
        <v>17.445698151843398</v>
      </c>
      <c r="P76" s="16">
        <v>27.8030409702613</v>
      </c>
      <c r="Q76" s="15">
        <v>28.5854991531031</v>
      </c>
      <c r="R76" s="15">
        <v>29.583026622458299</v>
      </c>
      <c r="S76" s="15">
        <v>26.536923155306098</v>
      </c>
      <c r="T76" s="15">
        <v>31.5196352512461</v>
      </c>
      <c r="U76" s="15">
        <v>35.7740669235422</v>
      </c>
      <c r="V76" s="15">
        <v>42.989231048496698</v>
      </c>
      <c r="W76" s="15">
        <v>59.066891528081499</v>
      </c>
      <c r="X76" s="15">
        <v>55.028842542521701</v>
      </c>
      <c r="Y76" s="15">
        <v>35.0523535010133</v>
      </c>
      <c r="Z76" s="15">
        <v>29.136470546644301</v>
      </c>
      <c r="AA76" s="17">
        <v>35.070084404023603</v>
      </c>
      <c r="AB76" s="15">
        <v>33.0205233560594</v>
      </c>
      <c r="AC76" s="18">
        <v>48.3314864554781</v>
      </c>
      <c r="AD76" s="18">
        <v>171.23805354928101</v>
      </c>
      <c r="AE76" s="18">
        <v>38.460955429708697</v>
      </c>
      <c r="AF76" s="18">
        <v>36.8136232000329</v>
      </c>
      <c r="AG76" s="18">
        <v>34.722361694988997</v>
      </c>
      <c r="AH76" s="18">
        <v>43.5178746382472</v>
      </c>
      <c r="AI76" s="18">
        <v>33.640776611362902</v>
      </c>
      <c r="AJ76" s="18">
        <v>22.6016477371947</v>
      </c>
      <c r="AK76" s="18">
        <v>30.0253141475477</v>
      </c>
      <c r="AL76" s="18">
        <v>33.434901126410303</v>
      </c>
      <c r="AM76" s="18">
        <v>111.355707927343</v>
      </c>
      <c r="AN76" s="18">
        <v>75.524190258627698</v>
      </c>
      <c r="AO76" s="20">
        <v>99.561324140722704</v>
      </c>
    </row>
    <row r="77" spans="1:41" ht="20.25" customHeight="1">
      <c r="A77" s="43">
        <v>70</v>
      </c>
      <c r="B77" s="19">
        <v>2424012</v>
      </c>
      <c r="C77" s="53"/>
      <c r="D77" s="64" t="s">
        <v>340</v>
      </c>
      <c r="E77" s="15">
        <v>63.486996671319702</v>
      </c>
      <c r="F77" s="16">
        <v>45.466457639858298</v>
      </c>
      <c r="G77" s="16">
        <v>73.825061741651496</v>
      </c>
      <c r="H77" s="16">
        <v>71.854139375067106</v>
      </c>
      <c r="I77" s="16">
        <v>106.447331686889</v>
      </c>
      <c r="J77" s="16">
        <v>94.645073338344204</v>
      </c>
      <c r="K77" s="16">
        <v>99.896272307527099</v>
      </c>
      <c r="L77" s="16">
        <v>98.968949210780593</v>
      </c>
      <c r="M77" s="16">
        <v>91.761877805218504</v>
      </c>
      <c r="N77" s="16">
        <v>89.131665413937498</v>
      </c>
      <c r="O77" s="16">
        <v>71.436782132502898</v>
      </c>
      <c r="P77" s="16">
        <v>101.52508708257299</v>
      </c>
      <c r="Q77" s="15">
        <v>81.682290132073405</v>
      </c>
      <c r="R77" s="15">
        <v>99.633630409105606</v>
      </c>
      <c r="S77" s="15">
        <v>139.48943283582099</v>
      </c>
      <c r="T77" s="15">
        <v>198.99731042628599</v>
      </c>
      <c r="U77" s="15">
        <v>162.00219048641699</v>
      </c>
      <c r="V77" s="15">
        <v>162.63120541179001</v>
      </c>
      <c r="W77" s="15">
        <v>181.11924063137499</v>
      </c>
      <c r="X77" s="15">
        <v>203.81881327177101</v>
      </c>
      <c r="Y77" s="15">
        <v>157.549349081928</v>
      </c>
      <c r="Z77" s="15">
        <v>171.477461612799</v>
      </c>
      <c r="AA77" s="17">
        <v>182.05921185439701</v>
      </c>
      <c r="AB77" s="15">
        <v>160.132288199291</v>
      </c>
      <c r="AC77" s="18">
        <v>159.01075915387099</v>
      </c>
      <c r="AD77" s="18">
        <v>163.55221108749501</v>
      </c>
      <c r="AE77" s="18">
        <v>150.516959948459</v>
      </c>
      <c r="AF77" s="18">
        <v>139.11625641576299</v>
      </c>
      <c r="AG77" s="18">
        <v>101.338601954257</v>
      </c>
      <c r="AH77" s="18">
        <v>126.598652206593</v>
      </c>
      <c r="AI77" s="18">
        <v>99.143775797272596</v>
      </c>
      <c r="AJ77" s="18">
        <v>106.111388381832</v>
      </c>
      <c r="AK77" s="18">
        <v>198.905938795232</v>
      </c>
      <c r="AL77" s="18">
        <v>195.34677461612799</v>
      </c>
      <c r="AM77" s="18">
        <v>98.210629506257007</v>
      </c>
      <c r="AN77" s="18">
        <v>162.71263511967999</v>
      </c>
      <c r="AO77" s="20">
        <v>92.312019700389797</v>
      </c>
    </row>
    <row r="78" spans="1:41" ht="20.25" customHeight="1">
      <c r="A78" s="43">
        <v>71</v>
      </c>
      <c r="B78" s="19">
        <v>2424021</v>
      </c>
      <c r="C78" s="53"/>
      <c r="D78" s="64" t="s">
        <v>341</v>
      </c>
      <c r="E78" s="15">
        <v>69.956512624351106</v>
      </c>
      <c r="F78" s="16">
        <v>188.93146633317099</v>
      </c>
      <c r="G78" s="16">
        <v>114.44499637002799</v>
      </c>
      <c r="H78" s="16">
        <v>68.103522880184101</v>
      </c>
      <c r="I78" s="16">
        <v>73.282413895305993</v>
      </c>
      <c r="J78" s="16">
        <v>55.909914729218499</v>
      </c>
      <c r="K78" s="16">
        <v>54.899429634823797</v>
      </c>
      <c r="L78" s="16">
        <v>55.848633777639201</v>
      </c>
      <c r="M78" s="16">
        <v>53.282021465889102</v>
      </c>
      <c r="N78" s="16">
        <v>52.272217959429</v>
      </c>
      <c r="O78" s="16">
        <v>47.937938320422703</v>
      </c>
      <c r="P78" s="16">
        <v>42.246059440664197</v>
      </c>
      <c r="Q78" s="15">
        <v>27.744532580419602</v>
      </c>
      <c r="R78" s="15">
        <v>92.298407459463604</v>
      </c>
      <c r="S78" s="15">
        <v>93.891340425290196</v>
      </c>
      <c r="T78" s="15">
        <v>93.2837977253552</v>
      </c>
      <c r="U78" s="15">
        <v>89.848656497237002</v>
      </c>
      <c r="V78" s="15">
        <v>37.831228500289697</v>
      </c>
      <c r="W78" s="15">
        <v>38.870835988255998</v>
      </c>
      <c r="X78" s="15">
        <v>45.410486333645601</v>
      </c>
      <c r="Y78" s="15">
        <v>37.277283397034303</v>
      </c>
      <c r="Z78" s="15">
        <v>37.767469047129801</v>
      </c>
      <c r="AA78" s="17">
        <v>38.092090791643699</v>
      </c>
      <c r="AB78" s="15">
        <v>34.000704307532502</v>
      </c>
      <c r="AC78" s="18">
        <v>50.4865814957137</v>
      </c>
      <c r="AD78" s="18">
        <v>141.712783453177</v>
      </c>
      <c r="AE78" s="18">
        <v>79.230507875955098</v>
      </c>
      <c r="AF78" s="18">
        <v>46.332055183837703</v>
      </c>
      <c r="AG78" s="18">
        <v>43.779198555859701</v>
      </c>
      <c r="AH78" s="18">
        <v>53.172781508725897</v>
      </c>
      <c r="AI78" s="18">
        <v>38.818229792208598</v>
      </c>
      <c r="AJ78" s="18">
        <v>34.921281757092402</v>
      </c>
      <c r="AK78" s="18">
        <v>43.7809335069661</v>
      </c>
      <c r="AL78" s="18">
        <v>36.174474118763598</v>
      </c>
      <c r="AM78" s="18">
        <v>82.626091362368399</v>
      </c>
      <c r="AN78" s="18">
        <v>102.27405309101999</v>
      </c>
      <c r="AO78" s="20">
        <v>133.04745421560401</v>
      </c>
    </row>
    <row r="79" spans="1:41" ht="20.25" customHeight="1">
      <c r="A79" s="43">
        <v>72</v>
      </c>
      <c r="B79" s="19">
        <v>2424031</v>
      </c>
      <c r="C79" s="53"/>
      <c r="D79" s="64" t="s">
        <v>342</v>
      </c>
      <c r="E79" s="15">
        <v>96.894474203248393</v>
      </c>
      <c r="F79" s="16">
        <v>101.61387323108799</v>
      </c>
      <c r="G79" s="16">
        <v>145.235010723947</v>
      </c>
      <c r="H79" s="16">
        <v>107.56000560447499</v>
      </c>
      <c r="I79" s="16">
        <v>209.40280008191201</v>
      </c>
      <c r="J79" s="16">
        <v>195.12432234353301</v>
      </c>
      <c r="K79" s="16">
        <v>137.103779787246</v>
      </c>
      <c r="L79" s="16">
        <v>138.32275309054501</v>
      </c>
      <c r="M79" s="16">
        <v>81.803778709461895</v>
      </c>
      <c r="N79" s="16">
        <v>70.467650323873997</v>
      </c>
      <c r="O79" s="16">
        <v>77.636636021685007</v>
      </c>
      <c r="P79" s="16">
        <v>66.771283532543706</v>
      </c>
      <c r="Q79" s="15">
        <v>54.540163607557403</v>
      </c>
      <c r="R79" s="15">
        <v>44.157227078236303</v>
      </c>
      <c r="S79" s="15">
        <v>52.205684230947497</v>
      </c>
      <c r="T79" s="15">
        <v>53.8702132933835</v>
      </c>
      <c r="U79" s="15">
        <v>43.329489238330297</v>
      </c>
      <c r="V79" s="15">
        <v>72.145759460245998</v>
      </c>
      <c r="W79" s="15">
        <v>88.319627517971995</v>
      </c>
      <c r="X79" s="15">
        <v>144.34131252492401</v>
      </c>
      <c r="Y79" s="15">
        <v>84.455126477910795</v>
      </c>
      <c r="Z79" s="15">
        <v>76.643350613797793</v>
      </c>
      <c r="AA79" s="17">
        <v>79.557246478341995</v>
      </c>
      <c r="AB79" s="15">
        <v>50.957610769214199</v>
      </c>
      <c r="AC79" s="18">
        <v>17.4982486015757</v>
      </c>
      <c r="AD79" s="18">
        <v>111.458823529412</v>
      </c>
      <c r="AE79" s="18">
        <v>38.712264100104498</v>
      </c>
      <c r="AF79" s="18">
        <v>31.163036332086701</v>
      </c>
      <c r="AG79" s="18">
        <v>137.77825679273101</v>
      </c>
      <c r="AH79" s="18">
        <v>50.495888255391598</v>
      </c>
      <c r="AI79" s="18">
        <v>19.004990138279599</v>
      </c>
      <c r="AJ79" s="18">
        <v>34.123492450125603</v>
      </c>
      <c r="AK79" s="18">
        <v>39.001972344071703</v>
      </c>
      <c r="AL79" s="18">
        <v>39.444941422458903</v>
      </c>
      <c r="AM79" s="18">
        <v>101.13576071097</v>
      </c>
      <c r="AN79" s="18">
        <v>147.19708487173901</v>
      </c>
      <c r="AO79" s="20">
        <v>105.51899655702</v>
      </c>
    </row>
    <row r="80" spans="1:41" ht="20.25" customHeight="1">
      <c r="A80" s="43">
        <v>73</v>
      </c>
      <c r="B80" s="19">
        <v>2424032</v>
      </c>
      <c r="C80" s="53"/>
      <c r="D80" s="64" t="s">
        <v>343</v>
      </c>
      <c r="E80" s="15">
        <v>49.6839461169101</v>
      </c>
      <c r="F80" s="16">
        <v>27.216627482213799</v>
      </c>
      <c r="G80" s="16">
        <v>46.438094946354298</v>
      </c>
      <c r="H80" s="16">
        <v>41.487528622519697</v>
      </c>
      <c r="I80" s="16">
        <v>36.127095474770101</v>
      </c>
      <c r="J80" s="16">
        <v>58.417050214812498</v>
      </c>
      <c r="K80" s="16">
        <v>53.818454728555103</v>
      </c>
      <c r="L80" s="16">
        <v>37.287772153255901</v>
      </c>
      <c r="M80" s="16">
        <v>41.894638494704402</v>
      </c>
      <c r="N80" s="16">
        <v>48.775990013708203</v>
      </c>
      <c r="O80" s="16">
        <v>32.402453687040001</v>
      </c>
      <c r="P80" s="16">
        <v>28.994861348302599</v>
      </c>
      <c r="Q80" s="15">
        <v>17.2557608803866</v>
      </c>
      <c r="R80" s="15">
        <v>38.802257637139199</v>
      </c>
      <c r="S80" s="15">
        <v>44.431953070554997</v>
      </c>
      <c r="T80" s="15">
        <v>42.399160661362103</v>
      </c>
      <c r="U80" s="15">
        <v>45.1891958124966</v>
      </c>
      <c r="V80" s="15">
        <v>42.387213870530502</v>
      </c>
      <c r="W80" s="15">
        <v>45.873838825538598</v>
      </c>
      <c r="X80" s="15">
        <v>40.943490147726699</v>
      </c>
      <c r="Y80" s="15">
        <v>54.146531984469199</v>
      </c>
      <c r="Z80" s="15">
        <v>47.740295146999102</v>
      </c>
      <c r="AA80" s="17">
        <v>58.0816210876174</v>
      </c>
      <c r="AB80" s="15">
        <v>32.464944592928397</v>
      </c>
      <c r="AC80" s="18">
        <v>44.4494137648473</v>
      </c>
      <c r="AD80" s="18">
        <v>156.10411547911499</v>
      </c>
      <c r="AE80" s="18">
        <v>58.644039240612997</v>
      </c>
      <c r="AF80" s="18">
        <v>63.237120823409597</v>
      </c>
      <c r="AG80" s="18">
        <v>96.400493188031803</v>
      </c>
      <c r="AH80" s="18">
        <v>92.674932416391599</v>
      </c>
      <c r="AI80" s="18">
        <v>66.965438546780106</v>
      </c>
      <c r="AJ80" s="18">
        <v>57.346433959518798</v>
      </c>
      <c r="AK80" s="18">
        <v>60.722780845312002</v>
      </c>
      <c r="AL80" s="18">
        <v>71.070539673301198</v>
      </c>
      <c r="AM80" s="18">
        <v>117.040983110358</v>
      </c>
      <c r="AN80" s="18">
        <v>116.72829909588999</v>
      </c>
      <c r="AO80" s="20">
        <v>139.94808124666801</v>
      </c>
    </row>
    <row r="81" spans="1:41" ht="20.25" customHeight="1">
      <c r="A81" s="43">
        <v>74</v>
      </c>
      <c r="B81" s="19">
        <v>2424033</v>
      </c>
      <c r="C81" s="53"/>
      <c r="D81" s="64" t="s">
        <v>344</v>
      </c>
      <c r="E81" s="15">
        <v>125.971543966081</v>
      </c>
      <c r="F81" s="16">
        <v>188.33367815339</v>
      </c>
      <c r="G81" s="16">
        <v>127.74165004776199</v>
      </c>
      <c r="H81" s="16">
        <v>128.907241373532</v>
      </c>
      <c r="I81" s="16">
        <v>150.48238142176601</v>
      </c>
      <c r="J81" s="16">
        <v>127.536708100935</v>
      </c>
      <c r="K81" s="16">
        <v>137.58127672799799</v>
      </c>
      <c r="L81" s="16">
        <v>102.608015771328</v>
      </c>
      <c r="M81" s="16">
        <v>103.41096405898401</v>
      </c>
      <c r="N81" s="16">
        <v>108.593600363204</v>
      </c>
      <c r="O81" s="16">
        <v>94.876091782059504</v>
      </c>
      <c r="P81" s="16">
        <v>103.08861469177199</v>
      </c>
      <c r="Q81" s="15">
        <v>100.554793633576</v>
      </c>
      <c r="R81" s="15">
        <v>128.839049271688</v>
      </c>
      <c r="S81" s="15">
        <v>133.41428225375199</v>
      </c>
      <c r="T81" s="15">
        <v>154.53770904398499</v>
      </c>
      <c r="U81" s="15">
        <v>147.60313903053299</v>
      </c>
      <c r="V81" s="15">
        <v>156.00074956465801</v>
      </c>
      <c r="W81" s="15">
        <v>171.998397272316</v>
      </c>
      <c r="X81" s="15">
        <v>126.10032283079499</v>
      </c>
      <c r="Y81" s="15">
        <v>139.715671233628</v>
      </c>
      <c r="Z81" s="15">
        <v>156.59747616094899</v>
      </c>
      <c r="AA81" s="17">
        <v>138.61955175424001</v>
      </c>
      <c r="AB81" s="15">
        <v>119.38118866938601</v>
      </c>
      <c r="AC81" s="18">
        <v>161.025428828683</v>
      </c>
      <c r="AD81" s="18">
        <v>115.04621797669699</v>
      </c>
      <c r="AE81" s="18">
        <v>145.56896680434099</v>
      </c>
      <c r="AF81" s="18">
        <v>156.240939332491</v>
      </c>
      <c r="AG81" s="18">
        <v>120.039087054622</v>
      </c>
      <c r="AH81" s="18">
        <v>134.13934894520099</v>
      </c>
      <c r="AI81" s="18">
        <v>135.34011496371801</v>
      </c>
      <c r="AJ81" s="18">
        <v>119.107396466382</v>
      </c>
      <c r="AK81" s="18">
        <v>140.094987514873</v>
      </c>
      <c r="AL81" s="18">
        <v>142.68208251000601</v>
      </c>
      <c r="AM81" s="18">
        <v>101.846672062309</v>
      </c>
      <c r="AN81" s="18">
        <v>103.99871861909401</v>
      </c>
      <c r="AO81" s="20">
        <v>97.634142958826303</v>
      </c>
    </row>
    <row r="82" spans="1:41" ht="20.25" customHeight="1">
      <c r="A82" s="43">
        <v>75</v>
      </c>
      <c r="B82" s="19">
        <v>2424040</v>
      </c>
      <c r="C82" s="53"/>
      <c r="D82" s="64" t="s">
        <v>345</v>
      </c>
      <c r="E82" s="15">
        <v>108.258400455618</v>
      </c>
      <c r="F82" s="16">
        <v>91.287608819461397</v>
      </c>
      <c r="G82" s="16">
        <v>114.781352208933</v>
      </c>
      <c r="H82" s="16">
        <v>104.362736962005</v>
      </c>
      <c r="I82" s="16">
        <v>95.093059962574202</v>
      </c>
      <c r="J82" s="16">
        <v>183.884923928077</v>
      </c>
      <c r="K82" s="16">
        <v>120.495256691888</v>
      </c>
      <c r="L82" s="16">
        <v>112.85877471320499</v>
      </c>
      <c r="M82" s="16">
        <v>118.97329753478201</v>
      </c>
      <c r="N82" s="16">
        <v>136.46160605321001</v>
      </c>
      <c r="O82" s="16">
        <v>121.409746969327</v>
      </c>
      <c r="P82" s="16">
        <v>133.091595476365</v>
      </c>
      <c r="Q82" s="15">
        <v>105.019477666585</v>
      </c>
      <c r="R82" s="15">
        <v>129.17210967374501</v>
      </c>
      <c r="S82" s="15">
        <v>144.517647058824</v>
      </c>
      <c r="T82" s="15">
        <v>151.30687494915</v>
      </c>
      <c r="U82" s="15">
        <v>141.90545927914701</v>
      </c>
      <c r="V82" s="15">
        <v>137.173671792368</v>
      </c>
      <c r="W82" s="15">
        <v>144.324725408836</v>
      </c>
      <c r="X82" s="15">
        <v>133.92726385159901</v>
      </c>
      <c r="Y82" s="15">
        <v>150.877813033927</v>
      </c>
      <c r="Z82" s="15">
        <v>153.05403954112799</v>
      </c>
      <c r="AA82" s="17">
        <v>113.461752501831</v>
      </c>
      <c r="AB82" s="15">
        <v>203.46731754942601</v>
      </c>
      <c r="AC82" s="18">
        <v>157.18558294687199</v>
      </c>
      <c r="AD82" s="18">
        <v>122.057966476991</v>
      </c>
      <c r="AE82" s="18">
        <v>157.40343340655801</v>
      </c>
      <c r="AF82" s="18">
        <v>150.428053046945</v>
      </c>
      <c r="AG82" s="18">
        <v>165.29063542429401</v>
      </c>
      <c r="AH82" s="18">
        <v>134.19946302172301</v>
      </c>
      <c r="AI82" s="18">
        <v>127.3319339354</v>
      </c>
      <c r="AJ82" s="18">
        <v>140.262110487348</v>
      </c>
      <c r="AK82" s="18">
        <v>148.839118053861</v>
      </c>
      <c r="AL82" s="18">
        <v>165.43226751281401</v>
      </c>
      <c r="AM82" s="18">
        <v>111.14837932118699</v>
      </c>
      <c r="AN82" s="18">
        <v>119.341664264176</v>
      </c>
      <c r="AO82" s="20">
        <v>104.651810531845</v>
      </c>
    </row>
    <row r="83" spans="1:41" ht="20.25" customHeight="1">
      <c r="A83" s="43">
        <v>76</v>
      </c>
      <c r="B83" s="19">
        <v>2424050</v>
      </c>
      <c r="C83" s="53"/>
      <c r="D83" s="64" t="s">
        <v>346</v>
      </c>
      <c r="E83" s="15">
        <v>91.187525163327606</v>
      </c>
      <c r="F83" s="16">
        <v>100.534667758692</v>
      </c>
      <c r="G83" s="16">
        <v>106.387153682006</v>
      </c>
      <c r="H83" s="16">
        <v>115.02598595910899</v>
      </c>
      <c r="I83" s="16">
        <v>110.04905576357601</v>
      </c>
      <c r="J83" s="16">
        <v>82.578721397547397</v>
      </c>
      <c r="K83" s="16">
        <v>94.2329363903917</v>
      </c>
      <c r="L83" s="16">
        <v>66.890045863756498</v>
      </c>
      <c r="M83" s="16">
        <v>76.331530002568101</v>
      </c>
      <c r="N83" s="16">
        <v>77.689748731242901</v>
      </c>
      <c r="O83" s="16">
        <v>57.611945199937203</v>
      </c>
      <c r="P83" s="16">
        <v>63.550733537683101</v>
      </c>
      <c r="Q83" s="15">
        <v>75.578610399769303</v>
      </c>
      <c r="R83" s="15">
        <v>78.713634270859501</v>
      </c>
      <c r="S83" s="15">
        <v>68.248895112354106</v>
      </c>
      <c r="T83" s="15">
        <v>69.160784550685605</v>
      </c>
      <c r="U83" s="15">
        <v>57.680593056530697</v>
      </c>
      <c r="V83" s="15">
        <v>71.6455059364108</v>
      </c>
      <c r="W83" s="15">
        <v>66.389728305024505</v>
      </c>
      <c r="X83" s="15">
        <v>94.189115255757898</v>
      </c>
      <c r="Y83" s="15">
        <v>55.338132728384501</v>
      </c>
      <c r="Z83" s="15">
        <v>68.445223253312093</v>
      </c>
      <c r="AA83" s="17">
        <v>71.330009530045899</v>
      </c>
      <c r="AB83" s="15">
        <v>53.5646378155637</v>
      </c>
      <c r="AC83" s="18">
        <v>137.919139760652</v>
      </c>
      <c r="AD83" s="18">
        <v>358.52352505226901</v>
      </c>
      <c r="AE83" s="18">
        <v>157.293125428146</v>
      </c>
      <c r="AF83" s="18">
        <v>132.51069749296099</v>
      </c>
      <c r="AG83" s="18">
        <v>139.34151389146999</v>
      </c>
      <c r="AH83" s="18">
        <v>113.723725873582</v>
      </c>
      <c r="AI83" s="18">
        <v>103.29681791044401</v>
      </c>
      <c r="AJ83" s="18">
        <v>135.11040994960399</v>
      </c>
      <c r="AK83" s="18">
        <v>106.99875800711</v>
      </c>
      <c r="AL83" s="18">
        <v>139.83032446161201</v>
      </c>
      <c r="AM83" s="18">
        <v>130.68406312933001</v>
      </c>
      <c r="AN83" s="18">
        <v>90.744947202324198</v>
      </c>
      <c r="AO83" s="20">
        <v>121.623383505696</v>
      </c>
    </row>
    <row r="84" spans="1:41" ht="20.25" customHeight="1">
      <c r="A84" s="43">
        <v>77</v>
      </c>
      <c r="B84" s="19">
        <v>2520011</v>
      </c>
      <c r="C84" s="53"/>
      <c r="D84" s="64" t="s">
        <v>426</v>
      </c>
      <c r="E84" s="15">
        <v>93.811948369981096</v>
      </c>
      <c r="F84" s="16">
        <v>27.4865568083261</v>
      </c>
      <c r="G84" s="16">
        <v>46.2386612927912</v>
      </c>
      <c r="H84" s="16">
        <v>50.919034743125302</v>
      </c>
      <c r="I84" s="16">
        <v>51.209224019182699</v>
      </c>
      <c r="J84" s="16">
        <v>51.212285087495502</v>
      </c>
      <c r="K84" s="16">
        <v>90.550073975817597</v>
      </c>
      <c r="L84" s="16">
        <v>52.029590327024103</v>
      </c>
      <c r="M84" s="16">
        <v>34.841079536758301</v>
      </c>
      <c r="N84" s="16">
        <v>44.7289424008979</v>
      </c>
      <c r="O84" s="16">
        <v>50.502729452578897</v>
      </c>
      <c r="P84" s="16">
        <v>61.198714351308602</v>
      </c>
      <c r="Q84" s="15">
        <v>42.382327432273897</v>
      </c>
      <c r="R84" s="15">
        <v>39.317585837457301</v>
      </c>
      <c r="S84" s="15">
        <v>50.655782868221003</v>
      </c>
      <c r="T84" s="15">
        <v>50.832712616703198</v>
      </c>
      <c r="U84" s="15">
        <v>45.952145298709198</v>
      </c>
      <c r="V84" s="15">
        <v>95.619203101882604</v>
      </c>
      <c r="W84" s="15">
        <v>130.627416968522</v>
      </c>
      <c r="X84" s="15">
        <v>120.554053364624</v>
      </c>
      <c r="Y84" s="15">
        <v>102.01316259374499</v>
      </c>
      <c r="Z84" s="15">
        <v>112.162440691801</v>
      </c>
      <c r="AA84" s="17">
        <v>114.148461813173</v>
      </c>
      <c r="AB84" s="15">
        <v>108.912198357227</v>
      </c>
      <c r="AC84" s="18">
        <v>108.16713432988099</v>
      </c>
      <c r="AD84" s="18">
        <v>89.761435010045801</v>
      </c>
      <c r="AE84" s="18">
        <v>94.4847711851436</v>
      </c>
      <c r="AF84" s="18">
        <v>108.532625886434</v>
      </c>
      <c r="AG84" s="18">
        <v>99.373297280751004</v>
      </c>
      <c r="AH84" s="18">
        <v>86.470282128462799</v>
      </c>
      <c r="AI84" s="18">
        <v>92.297331768787302</v>
      </c>
      <c r="AJ84" s="18">
        <v>88.832202438651095</v>
      </c>
      <c r="AK84" s="18">
        <v>90.850670884138594</v>
      </c>
      <c r="AL84" s="18">
        <v>98.813121779501003</v>
      </c>
      <c r="AM84" s="18">
        <v>108.764328119841</v>
      </c>
      <c r="AN84" s="18">
        <v>107.580483903219</v>
      </c>
      <c r="AO84" s="20">
        <v>94.141495177148798</v>
      </c>
    </row>
    <row r="85" spans="1:41" ht="20.25" customHeight="1">
      <c r="A85" s="43">
        <v>78</v>
      </c>
      <c r="B85" s="19">
        <v>2520012</v>
      </c>
      <c r="C85" s="53"/>
      <c r="D85" s="64" t="s">
        <v>428</v>
      </c>
      <c r="E85" s="15">
        <v>79.342957378005394</v>
      </c>
      <c r="F85" s="16">
        <v>42.841237573231098</v>
      </c>
      <c r="G85" s="16">
        <v>88.568659238482496</v>
      </c>
      <c r="H85" s="16">
        <v>69.787190242145101</v>
      </c>
      <c r="I85" s="16">
        <v>76.661605894512903</v>
      </c>
      <c r="J85" s="16">
        <v>76.844823001638304</v>
      </c>
      <c r="K85" s="16">
        <v>80.955199300069495</v>
      </c>
      <c r="L85" s="16">
        <v>64.177452973418099</v>
      </c>
      <c r="M85" s="16">
        <v>32.196803993721197</v>
      </c>
      <c r="N85" s="16">
        <v>32.848700067762898</v>
      </c>
      <c r="O85" s="16">
        <v>38.603913091960202</v>
      </c>
      <c r="P85" s="16">
        <v>43.203554549119502</v>
      </c>
      <c r="Q85" s="15">
        <v>34.430405805306101</v>
      </c>
      <c r="R85" s="15">
        <v>54.903373562183198</v>
      </c>
      <c r="S85" s="15">
        <v>80.083030973641101</v>
      </c>
      <c r="T85" s="15">
        <v>85.6553699939099</v>
      </c>
      <c r="U85" s="15">
        <v>77.011228052117403</v>
      </c>
      <c r="V85" s="15">
        <v>71.6039216695401</v>
      </c>
      <c r="W85" s="15">
        <v>74.285273153032605</v>
      </c>
      <c r="X85" s="15">
        <v>79.150476484564606</v>
      </c>
      <c r="Y85" s="15">
        <v>70.092552087354093</v>
      </c>
      <c r="Z85" s="15">
        <v>69.728862698678199</v>
      </c>
      <c r="AA85" s="17">
        <v>71.681119888834601</v>
      </c>
      <c r="AB85" s="15">
        <v>86.949212149284193</v>
      </c>
      <c r="AC85" s="18">
        <v>68.586329053120906</v>
      </c>
      <c r="AD85" s="18">
        <v>124.989727383434</v>
      </c>
      <c r="AE85" s="18">
        <v>109.312678520882</v>
      </c>
      <c r="AF85" s="18">
        <v>102.862338419838</v>
      </c>
      <c r="AG85" s="18">
        <v>78.961769726289404</v>
      </c>
      <c r="AH85" s="18">
        <v>64.623487129341299</v>
      </c>
      <c r="AI85" s="18">
        <v>54.598011716974199</v>
      </c>
      <c r="AJ85" s="18">
        <v>73.8701182848271</v>
      </c>
      <c r="AK85" s="18">
        <v>65.028348901640896</v>
      </c>
      <c r="AL85" s="18">
        <v>59.411749568976603</v>
      </c>
      <c r="AM85" s="18">
        <v>91.362844932200701</v>
      </c>
      <c r="AN85" s="18">
        <v>81.911069063386904</v>
      </c>
      <c r="AO85" s="20">
        <v>92.761546365382301</v>
      </c>
    </row>
    <row r="86" spans="1:41" ht="20.25" customHeight="1">
      <c r="A86" s="43">
        <v>79</v>
      </c>
      <c r="B86" s="19">
        <v>2520013</v>
      </c>
      <c r="C86" s="53"/>
      <c r="D86" s="64" t="s">
        <v>427</v>
      </c>
      <c r="E86" s="15">
        <v>148.24536794809401</v>
      </c>
      <c r="F86" s="16">
        <v>79.659769909018195</v>
      </c>
      <c r="G86" s="16">
        <v>141.07781602900701</v>
      </c>
      <c r="H86" s="16">
        <v>146.17760287623901</v>
      </c>
      <c r="I86" s="16">
        <v>154.599152682121</v>
      </c>
      <c r="J86" s="16">
        <v>149.34154728143699</v>
      </c>
      <c r="K86" s="16">
        <v>158.48964875599799</v>
      </c>
      <c r="L86" s="16">
        <v>138.66118889162601</v>
      </c>
      <c r="M86" s="16">
        <v>98.624625150397904</v>
      </c>
      <c r="N86" s="16">
        <v>90.857313867959306</v>
      </c>
      <c r="O86" s="16">
        <v>105.263265044371</v>
      </c>
      <c r="P86" s="16">
        <v>110.018098644739</v>
      </c>
      <c r="Q86" s="15">
        <v>68.560190717777203</v>
      </c>
      <c r="R86" s="15">
        <v>96.353601508152494</v>
      </c>
      <c r="S86" s="15">
        <v>142.501603226404</v>
      </c>
      <c r="T86" s="15">
        <v>153.849392402641</v>
      </c>
      <c r="U86" s="15">
        <v>149.86777199372099</v>
      </c>
      <c r="V86" s="15">
        <v>144.268144960169</v>
      </c>
      <c r="W86" s="15">
        <v>143.61879246005199</v>
      </c>
      <c r="X86" s="15">
        <v>150.85035128471901</v>
      </c>
      <c r="Y86" s="15">
        <v>133.00977001081</v>
      </c>
      <c r="Z86" s="15">
        <v>143.83719770275499</v>
      </c>
      <c r="AA86" s="17">
        <v>139.85484439033601</v>
      </c>
      <c r="AB86" s="15">
        <v>159.30414884455701</v>
      </c>
      <c r="AC86" s="18">
        <v>119.414654405463</v>
      </c>
      <c r="AD86" s="18">
        <v>121.718822391084</v>
      </c>
      <c r="AE86" s="18">
        <v>171.47450004784201</v>
      </c>
      <c r="AF86" s="18">
        <v>153.07935512635501</v>
      </c>
      <c r="AG86" s="18">
        <v>141.454039825162</v>
      </c>
      <c r="AH86" s="18">
        <v>141.13669261009301</v>
      </c>
      <c r="AI86" s="18">
        <v>120.01490237114599</v>
      </c>
      <c r="AJ86" s="18">
        <v>125.473079029391</v>
      </c>
      <c r="AK86" s="18">
        <v>117.434837753488</v>
      </c>
      <c r="AL86" s="18">
        <v>119.89592770314199</v>
      </c>
      <c r="AM86" s="18">
        <v>102.095706858998</v>
      </c>
      <c r="AN86" s="18">
        <v>90.234000812668796</v>
      </c>
      <c r="AO86" s="20">
        <v>101.513088313312</v>
      </c>
    </row>
    <row r="87" spans="1:41" ht="20.25" customHeight="1">
      <c r="A87" s="43">
        <v>80</v>
      </c>
      <c r="B87" s="19">
        <v>2520031</v>
      </c>
      <c r="C87" s="53"/>
      <c r="D87" s="64" t="s">
        <v>347</v>
      </c>
      <c r="E87" s="15">
        <v>27.887098060434699</v>
      </c>
      <c r="F87" s="16">
        <v>20.630603554532001</v>
      </c>
      <c r="G87" s="16">
        <v>26.604018986528001</v>
      </c>
      <c r="H87" s="16">
        <v>27.082344830488399</v>
      </c>
      <c r="I87" s="16">
        <v>28.605069983793399</v>
      </c>
      <c r="J87" s="16">
        <v>26.386224091008199</v>
      </c>
      <c r="K87" s="16">
        <v>32.1702106436462</v>
      </c>
      <c r="L87" s="16">
        <v>31.562897354765099</v>
      </c>
      <c r="M87" s="16">
        <v>26.855229672515399</v>
      </c>
      <c r="N87" s="16">
        <v>27.871886394624799</v>
      </c>
      <c r="O87" s="16">
        <v>26.149508127564999</v>
      </c>
      <c r="P87" s="16">
        <v>29.610193270760099</v>
      </c>
      <c r="Q87" s="15">
        <v>22.1977168474134</v>
      </c>
      <c r="R87" s="15">
        <v>23.0890955267156</v>
      </c>
      <c r="S87" s="15">
        <v>26.367645908994401</v>
      </c>
      <c r="T87" s="15">
        <v>26.1852306050612</v>
      </c>
      <c r="U87" s="15">
        <v>27.1206233665837</v>
      </c>
      <c r="V87" s="15">
        <v>27.476912998155399</v>
      </c>
      <c r="W87" s="15">
        <v>29.017998133349899</v>
      </c>
      <c r="X87" s="15">
        <v>25.426018858205499</v>
      </c>
      <c r="Y87" s="15">
        <v>25.529850945936499</v>
      </c>
      <c r="Z87" s="15">
        <v>28.9140413598336</v>
      </c>
      <c r="AA87" s="17">
        <v>29.599283264543999</v>
      </c>
      <c r="AB87" s="15">
        <v>28.644314834725101</v>
      </c>
      <c r="AC87" s="18">
        <v>42.206418876180997</v>
      </c>
      <c r="AD87" s="18">
        <v>99.658328823211093</v>
      </c>
      <c r="AE87" s="18">
        <v>32.771040271690303</v>
      </c>
      <c r="AF87" s="18">
        <v>34.433351161668902</v>
      </c>
      <c r="AG87" s="18">
        <v>32.233800394162898</v>
      </c>
      <c r="AH87" s="18">
        <v>34.375029385582202</v>
      </c>
      <c r="AI87" s="18">
        <v>34.967037494314503</v>
      </c>
      <c r="AJ87" s="18">
        <v>34.434036933488201</v>
      </c>
      <c r="AK87" s="18">
        <v>34.627331072191303</v>
      </c>
      <c r="AL87" s="18">
        <v>35.3601094325576</v>
      </c>
      <c r="AM87" s="18">
        <v>102.11618492582799</v>
      </c>
      <c r="AN87" s="18">
        <v>91.825980104472194</v>
      </c>
      <c r="AO87" s="20">
        <v>112.28422161023001</v>
      </c>
    </row>
    <row r="88" spans="1:41" ht="20.25" customHeight="1">
      <c r="A88" s="43">
        <v>81</v>
      </c>
      <c r="B88" s="19">
        <v>2520032</v>
      </c>
      <c r="C88" s="53"/>
      <c r="D88" s="64" t="s">
        <v>348</v>
      </c>
      <c r="E88" s="15">
        <v>146.559990834535</v>
      </c>
      <c r="F88" s="16">
        <v>114.739404817598</v>
      </c>
      <c r="G88" s="16">
        <v>139.37961256814401</v>
      </c>
      <c r="H88" s="16">
        <v>146.34536618897999</v>
      </c>
      <c r="I88" s="16">
        <v>165.252766347467</v>
      </c>
      <c r="J88" s="16">
        <v>154.385006826362</v>
      </c>
      <c r="K88" s="16">
        <v>155.194813874223</v>
      </c>
      <c r="L88" s="16">
        <v>152.79193439054399</v>
      </c>
      <c r="M88" s="16">
        <v>145.84928538012801</v>
      </c>
      <c r="N88" s="16">
        <v>138.557203005509</v>
      </c>
      <c r="O88" s="16">
        <v>139.18790158581601</v>
      </c>
      <c r="P88" s="16">
        <v>134.77931278105001</v>
      </c>
      <c r="Q88" s="15">
        <v>111.870041340067</v>
      </c>
      <c r="R88" s="15">
        <v>121.492825159202</v>
      </c>
      <c r="S88" s="15">
        <v>166.045197200714</v>
      </c>
      <c r="T88" s="15">
        <v>153.73406784353801</v>
      </c>
      <c r="U88" s="15">
        <v>149.936701005337</v>
      </c>
      <c r="V88" s="15">
        <v>149.427826734517</v>
      </c>
      <c r="W88" s="15">
        <v>162.89246808794999</v>
      </c>
      <c r="X88" s="15">
        <v>145.69824615002699</v>
      </c>
      <c r="Y88" s="15">
        <v>152.43581787456699</v>
      </c>
      <c r="Z88" s="15">
        <v>157.26888229060299</v>
      </c>
      <c r="AA88" s="17">
        <v>167.675886233662</v>
      </c>
      <c r="AB88" s="15">
        <v>201.80674234540399</v>
      </c>
      <c r="AC88" s="18">
        <v>201.65742164004499</v>
      </c>
      <c r="AD88" s="18">
        <v>117.370895995415</v>
      </c>
      <c r="AE88" s="18">
        <v>193.299281083816</v>
      </c>
      <c r="AF88" s="18">
        <v>206.54051422079201</v>
      </c>
      <c r="AG88" s="18">
        <v>198.61257769163899</v>
      </c>
      <c r="AH88" s="18">
        <v>212.90172902683801</v>
      </c>
      <c r="AI88" s="18">
        <v>187.13149578484101</v>
      </c>
      <c r="AJ88" s="18">
        <v>165.43569375889101</v>
      </c>
      <c r="AK88" s="18">
        <v>207.507470808948</v>
      </c>
      <c r="AL88" s="18">
        <v>204.06812995865999</v>
      </c>
      <c r="AM88" s="18">
        <v>98.342546012015902</v>
      </c>
      <c r="AN88" s="18">
        <v>114.544491877391</v>
      </c>
      <c r="AO88" s="20">
        <v>110.314678415274</v>
      </c>
    </row>
    <row r="89" spans="1:41" ht="20.25" customHeight="1">
      <c r="A89" s="43">
        <v>82</v>
      </c>
      <c r="B89" s="19">
        <v>2520041</v>
      </c>
      <c r="C89" s="53"/>
      <c r="D89" s="64" t="s">
        <v>349</v>
      </c>
      <c r="E89" s="15">
        <v>146.14864101910001</v>
      </c>
      <c r="F89" s="16">
        <v>122.19185071493401</v>
      </c>
      <c r="G89" s="16">
        <v>159.65305106790501</v>
      </c>
      <c r="H89" s="16">
        <v>133.94830059428</v>
      </c>
      <c r="I89" s="16">
        <v>143.289574385332</v>
      </c>
      <c r="J89" s="16">
        <v>124.319464019104</v>
      </c>
      <c r="K89" s="16">
        <v>148.42530519043299</v>
      </c>
      <c r="L89" s="16">
        <v>133.58796886827599</v>
      </c>
      <c r="M89" s="16">
        <v>129.002521820227</v>
      </c>
      <c r="N89" s="16">
        <v>104.199353443769</v>
      </c>
      <c r="O89" s="16">
        <v>94.216458327234406</v>
      </c>
      <c r="P89" s="16">
        <v>100.72902769820099</v>
      </c>
      <c r="Q89" s="15">
        <v>72.391873298398707</v>
      </c>
      <c r="R89" s="15">
        <v>112.21974547598801</v>
      </c>
      <c r="S89" s="15">
        <v>127.22721056571601</v>
      </c>
      <c r="T89" s="15">
        <v>136.273644678457</v>
      </c>
      <c r="U89" s="15">
        <v>132.392099133046</v>
      </c>
      <c r="V89" s="15">
        <v>153.11082207993701</v>
      </c>
      <c r="W89" s="15">
        <v>180.11116083190799</v>
      </c>
      <c r="X89" s="15">
        <v>205.13539623525301</v>
      </c>
      <c r="Y89" s="15">
        <v>177.165273322655</v>
      </c>
      <c r="Z89" s="15">
        <v>207.81429700601799</v>
      </c>
      <c r="AA89" s="17">
        <v>141.85953921367701</v>
      </c>
      <c r="AB89" s="15">
        <v>83.098292439139698</v>
      </c>
      <c r="AC89" s="18">
        <v>197.53043958295899</v>
      </c>
      <c r="AD89" s="18">
        <v>131.192460103142</v>
      </c>
      <c r="AE89" s="18">
        <v>209.8399334206</v>
      </c>
      <c r="AF89" s="18">
        <v>196.419960437116</v>
      </c>
      <c r="AG89" s="18">
        <v>185.716728074174</v>
      </c>
      <c r="AH89" s="18">
        <v>181.84557092253499</v>
      </c>
      <c r="AI89" s="18">
        <v>178.39030082011399</v>
      </c>
      <c r="AJ89" s="18">
        <v>159.32383433774001</v>
      </c>
      <c r="AK89" s="18">
        <v>181.68839000807199</v>
      </c>
      <c r="AL89" s="18">
        <v>198.13816061861999</v>
      </c>
      <c r="AM89" s="18">
        <v>109.05383696218399</v>
      </c>
      <c r="AN89" s="18">
        <v>96.735625092493905</v>
      </c>
      <c r="AO89" s="20">
        <v>105.08258168747599</v>
      </c>
    </row>
    <row r="90" spans="1:41" ht="20.25" customHeight="1">
      <c r="A90" s="43">
        <v>83</v>
      </c>
      <c r="B90" s="19">
        <v>2520051</v>
      </c>
      <c r="C90" s="53"/>
      <c r="D90" s="64" t="s">
        <v>350</v>
      </c>
      <c r="E90" s="15">
        <v>91.888129836516995</v>
      </c>
      <c r="F90" s="16">
        <v>66.773951497828506</v>
      </c>
      <c r="G90" s="16">
        <v>96.869921278105295</v>
      </c>
      <c r="H90" s="16">
        <v>98.160797105251802</v>
      </c>
      <c r="I90" s="16">
        <v>101.727028274661</v>
      </c>
      <c r="J90" s="16">
        <v>84.896063579394294</v>
      </c>
      <c r="K90" s="16">
        <v>81.123292277641397</v>
      </c>
      <c r="L90" s="16">
        <v>73.323997043470897</v>
      </c>
      <c r="M90" s="16">
        <v>86.748678909984307</v>
      </c>
      <c r="N90" s="16">
        <v>77.331007511093404</v>
      </c>
      <c r="O90" s="16">
        <v>64.377829921158096</v>
      </c>
      <c r="P90" s="16">
        <v>69.546531647801004</v>
      </c>
      <c r="Q90" s="15">
        <v>37.993840986702203</v>
      </c>
      <c r="R90" s="15">
        <v>84.694683070943</v>
      </c>
      <c r="S90" s="15">
        <v>92.583825590332793</v>
      </c>
      <c r="T90" s="15">
        <v>97.929234736739801</v>
      </c>
      <c r="U90" s="15">
        <v>98.890980871399194</v>
      </c>
      <c r="V90" s="15">
        <v>96.742831594867695</v>
      </c>
      <c r="W90" s="15">
        <v>102.222041814989</v>
      </c>
      <c r="X90" s="15">
        <v>97.952937971311897</v>
      </c>
      <c r="Y90" s="15">
        <v>78.555174832497798</v>
      </c>
      <c r="Z90" s="15">
        <v>100.43859647988501</v>
      </c>
      <c r="AA90" s="17">
        <v>101.173319163291</v>
      </c>
      <c r="AB90" s="15">
        <v>100.470640459846</v>
      </c>
      <c r="AC90" s="18">
        <v>87.376019345770501</v>
      </c>
      <c r="AD90" s="18">
        <v>87.768602961140999</v>
      </c>
      <c r="AE90" s="18">
        <v>76.308548508831194</v>
      </c>
      <c r="AF90" s="18">
        <v>72.2179094605752</v>
      </c>
      <c r="AG90" s="18">
        <v>74.703556330898607</v>
      </c>
      <c r="AH90" s="18">
        <v>77.694043303443095</v>
      </c>
      <c r="AI90" s="18">
        <v>68.372775403589301</v>
      </c>
      <c r="AJ90" s="18">
        <v>74.871767828614793</v>
      </c>
      <c r="AK90" s="18">
        <v>74.8256803610671</v>
      </c>
      <c r="AL90" s="18">
        <v>91.743699161702096</v>
      </c>
      <c r="AM90" s="18">
        <v>122.60990975156901</v>
      </c>
      <c r="AN90" s="18">
        <v>116.715518496492</v>
      </c>
      <c r="AO90" s="20">
        <v>89.827116608148103</v>
      </c>
    </row>
    <row r="91" spans="1:41" ht="20.25" customHeight="1">
      <c r="A91" s="43">
        <v>84</v>
      </c>
      <c r="B91" s="19">
        <v>2520070</v>
      </c>
      <c r="C91" s="53"/>
      <c r="D91" s="64" t="s">
        <v>351</v>
      </c>
      <c r="E91" s="15">
        <v>101.360537366942</v>
      </c>
      <c r="F91" s="16">
        <v>83.584728949939105</v>
      </c>
      <c r="G91" s="16">
        <v>97.670268582765203</v>
      </c>
      <c r="H91" s="16">
        <v>119.13070625081799</v>
      </c>
      <c r="I91" s="16">
        <v>116.29925779715801</v>
      </c>
      <c r="J91" s="16">
        <v>109.45830270194099</v>
      </c>
      <c r="K91" s="16">
        <v>124.964803270929</v>
      </c>
      <c r="L91" s="16">
        <v>124.615555040836</v>
      </c>
      <c r="M91" s="16">
        <v>134.18906534809</v>
      </c>
      <c r="N91" s="16">
        <v>138.161713612423</v>
      </c>
      <c r="O91" s="16">
        <v>141.70313900442099</v>
      </c>
      <c r="P91" s="16">
        <v>142.758738758698</v>
      </c>
      <c r="Q91" s="15">
        <v>117.015478504315</v>
      </c>
      <c r="R91" s="15">
        <v>110.223265088269</v>
      </c>
      <c r="S91" s="15">
        <v>115.576390497387</v>
      </c>
      <c r="T91" s="15">
        <v>122.98875114553</v>
      </c>
      <c r="U91" s="15">
        <v>149.85065307807699</v>
      </c>
      <c r="V91" s="15">
        <v>124.721699110766</v>
      </c>
      <c r="W91" s="15">
        <v>147.01054391282901</v>
      </c>
      <c r="X91" s="15">
        <v>140.64653219065701</v>
      </c>
      <c r="Y91" s="15">
        <v>155.69764045962199</v>
      </c>
      <c r="Z91" s="15">
        <v>168.77712766493099</v>
      </c>
      <c r="AA91" s="17">
        <v>195.88072387435901</v>
      </c>
      <c r="AB91" s="15">
        <v>190.313699030202</v>
      </c>
      <c r="AC91" s="18">
        <v>165.67538444495901</v>
      </c>
      <c r="AD91" s="18">
        <v>92.320191041248705</v>
      </c>
      <c r="AE91" s="18">
        <v>187.396851932044</v>
      </c>
      <c r="AF91" s="18">
        <v>154.157846503993</v>
      </c>
      <c r="AG91" s="18">
        <v>193.60053978388501</v>
      </c>
      <c r="AH91" s="18">
        <v>196.374942345844</v>
      </c>
      <c r="AI91" s="18">
        <v>161.40041692262801</v>
      </c>
      <c r="AJ91" s="18">
        <v>145.72755012638601</v>
      </c>
      <c r="AK91" s="18">
        <v>161.30273215238799</v>
      </c>
      <c r="AL91" s="18">
        <v>180.35629764650199</v>
      </c>
      <c r="AM91" s="18">
        <v>111.812301775591</v>
      </c>
      <c r="AN91" s="18">
        <v>91.288701307969106</v>
      </c>
      <c r="AO91" s="20">
        <v>98.103554176857401</v>
      </c>
    </row>
    <row r="92" spans="1:41" ht="20.25" customHeight="1">
      <c r="A92" s="43">
        <v>85</v>
      </c>
      <c r="B92" s="19">
        <v>2520100</v>
      </c>
      <c r="C92" s="53"/>
      <c r="D92" s="64" t="s">
        <v>352</v>
      </c>
      <c r="E92" s="15">
        <v>61.705570440697102</v>
      </c>
      <c r="F92" s="16">
        <v>50.535771921672399</v>
      </c>
      <c r="G92" s="16">
        <v>64.566961038092302</v>
      </c>
      <c r="H92" s="16">
        <v>65.0165716818113</v>
      </c>
      <c r="I92" s="16">
        <v>62.066537578047502</v>
      </c>
      <c r="J92" s="16">
        <v>56.843737868078698</v>
      </c>
      <c r="K92" s="16">
        <v>61.300281550162403</v>
      </c>
      <c r="L92" s="16">
        <v>52.506111800619003</v>
      </c>
      <c r="M92" s="16">
        <v>52.6544721322676</v>
      </c>
      <c r="N92" s="16">
        <v>53.477778799762497</v>
      </c>
      <c r="O92" s="16">
        <v>61.133200581495998</v>
      </c>
      <c r="P92" s="16">
        <v>67.396873443381196</v>
      </c>
      <c r="Q92" s="15">
        <v>49.241869149054402</v>
      </c>
      <c r="R92" s="15">
        <v>63.002712772247797</v>
      </c>
      <c r="S92" s="15">
        <v>62.492611249344499</v>
      </c>
      <c r="T92" s="15">
        <v>59.152281965858002</v>
      </c>
      <c r="U92" s="15">
        <v>60.530957975323403</v>
      </c>
      <c r="V92" s="15">
        <v>71.246587533192894</v>
      </c>
      <c r="W92" s="15">
        <v>64.295268117699194</v>
      </c>
      <c r="X92" s="15">
        <v>65.490866044477002</v>
      </c>
      <c r="Y92" s="15">
        <v>62.7537254330461</v>
      </c>
      <c r="Z92" s="15">
        <v>61.547634775566202</v>
      </c>
      <c r="AA92" s="17">
        <v>63.347252765630103</v>
      </c>
      <c r="AB92" s="15">
        <v>66.316580879674007</v>
      </c>
      <c r="AC92" s="18">
        <v>72.265930519105893</v>
      </c>
      <c r="AD92" s="18">
        <v>117.10705316926401</v>
      </c>
      <c r="AE92" s="18">
        <v>77.086336873515094</v>
      </c>
      <c r="AF92" s="18">
        <v>78.8969636302173</v>
      </c>
      <c r="AG92" s="18">
        <v>80.888690331851706</v>
      </c>
      <c r="AH92" s="18">
        <v>73.413537103820005</v>
      </c>
      <c r="AI92" s="18">
        <v>86.941619851138</v>
      </c>
      <c r="AJ92" s="18">
        <v>94.029660121053396</v>
      </c>
      <c r="AK92" s="18">
        <v>70.193014163514107</v>
      </c>
      <c r="AL92" s="18">
        <v>81.486689975882499</v>
      </c>
      <c r="AM92" s="18">
        <v>116.089458398324</v>
      </c>
      <c r="AN92" s="18">
        <v>84.487989634444105</v>
      </c>
      <c r="AO92" s="20">
        <v>108.575245487909</v>
      </c>
    </row>
    <row r="93" spans="1:41" ht="20.25" customHeight="1">
      <c r="A93" s="43">
        <v>86</v>
      </c>
      <c r="B93" s="19">
        <v>2691013</v>
      </c>
      <c r="C93" s="53"/>
      <c r="D93" s="64" t="s">
        <v>353</v>
      </c>
      <c r="E93" s="15">
        <v>353.60564800806901</v>
      </c>
      <c r="F93" s="16">
        <v>317.21633888048399</v>
      </c>
      <c r="G93" s="16">
        <v>426.56580937972802</v>
      </c>
      <c r="H93" s="16">
        <v>298.92082702975301</v>
      </c>
      <c r="I93" s="16">
        <v>204.29652042360101</v>
      </c>
      <c r="J93" s="16">
        <v>295.95562279374701</v>
      </c>
      <c r="K93" s="16">
        <v>296.31870902672699</v>
      </c>
      <c r="L93" s="16">
        <v>282.27937468482099</v>
      </c>
      <c r="M93" s="16">
        <v>381.24054462934902</v>
      </c>
      <c r="N93" s="16">
        <v>500.17145738779601</v>
      </c>
      <c r="O93" s="16">
        <v>281.452344931921</v>
      </c>
      <c r="P93" s="16">
        <v>552.69793242561798</v>
      </c>
      <c r="Q93" s="15">
        <v>416.72213817448301</v>
      </c>
      <c r="R93" s="15">
        <v>426.42460917801299</v>
      </c>
      <c r="S93" s="15">
        <v>444.78063540090801</v>
      </c>
      <c r="T93" s="15">
        <v>463.33837619768002</v>
      </c>
      <c r="U93" s="15">
        <v>450.28744326777598</v>
      </c>
      <c r="V93" s="15">
        <v>455.87493696419602</v>
      </c>
      <c r="W93" s="15">
        <v>502.87443267776098</v>
      </c>
      <c r="X93" s="15">
        <v>529.90418557740804</v>
      </c>
      <c r="Y93" s="15">
        <v>316.006051437216</v>
      </c>
      <c r="Z93" s="15">
        <v>259.001512859304</v>
      </c>
      <c r="AA93" s="17">
        <v>344.52849218355999</v>
      </c>
      <c r="AB93" s="15">
        <v>686.23298033282902</v>
      </c>
      <c r="AC93" s="18">
        <v>482.74331820473998</v>
      </c>
      <c r="AD93" s="18">
        <v>93.264733395696894</v>
      </c>
      <c r="AE93" s="18">
        <v>653.27281896116995</v>
      </c>
      <c r="AF93" s="18">
        <v>516.42965204235998</v>
      </c>
      <c r="AG93" s="18">
        <v>368.73424104891598</v>
      </c>
      <c r="AH93" s="18">
        <v>472.21381744831098</v>
      </c>
      <c r="AI93" s="18">
        <v>438.52748361069098</v>
      </c>
      <c r="AJ93" s="18">
        <v>345.55723651033799</v>
      </c>
      <c r="AK93" s="18">
        <v>323.95360564800802</v>
      </c>
      <c r="AL93" s="18">
        <v>387.67523953605598</v>
      </c>
      <c r="AM93" s="18">
        <v>119.6699875467</v>
      </c>
      <c r="AN93" s="18">
        <v>108.895688140971</v>
      </c>
      <c r="AO93" s="20">
        <v>130.040842246822</v>
      </c>
    </row>
    <row r="94" spans="1:41" ht="20.25" customHeight="1">
      <c r="A94" s="43">
        <v>87</v>
      </c>
      <c r="B94" s="19">
        <v>2691022</v>
      </c>
      <c r="C94" s="53"/>
      <c r="D94" s="64" t="s">
        <v>354</v>
      </c>
      <c r="E94" s="15">
        <v>36.238507639662302</v>
      </c>
      <c r="F94" s="16">
        <v>26.7584243599484</v>
      </c>
      <c r="G94" s="16">
        <v>23.412521537312202</v>
      </c>
      <c r="H94" s="16">
        <v>24.336486450612998</v>
      </c>
      <c r="I94" s="16">
        <v>17.979164902176699</v>
      </c>
      <c r="J94" s="16">
        <v>18.633873909861201</v>
      </c>
      <c r="K94" s="16">
        <v>36.196791935975199</v>
      </c>
      <c r="L94" s="16">
        <v>28.268532833419101</v>
      </c>
      <c r="M94" s="16">
        <v>37.587821037102998</v>
      </c>
      <c r="N94" s="16">
        <v>39.675729930006099</v>
      </c>
      <c r="O94" s="16">
        <v>33.201301024310197</v>
      </c>
      <c r="P94" s="16">
        <v>44.013859726522</v>
      </c>
      <c r="Q94" s="15">
        <v>41.231801524266501</v>
      </c>
      <c r="R94" s="15">
        <v>27.822098957233798</v>
      </c>
      <c r="S94" s="15">
        <v>22.799376539846701</v>
      </c>
      <c r="T94" s="15">
        <v>25.518026872497899</v>
      </c>
      <c r="U94" s="15">
        <v>19.7055882609482</v>
      </c>
      <c r="V94" s="15">
        <v>24.6095346929282</v>
      </c>
      <c r="W94" s="15">
        <v>25.384384927231402</v>
      </c>
      <c r="X94" s="15">
        <v>11.1653977086702</v>
      </c>
      <c r="Y94" s="15">
        <v>24.1722024248201</v>
      </c>
      <c r="Z94" s="15">
        <v>29.600249788577202</v>
      </c>
      <c r="AA94" s="17">
        <v>25.7385891749013</v>
      </c>
      <c r="AB94" s="15">
        <v>24.463150496353698</v>
      </c>
      <c r="AC94" s="18">
        <v>26.773745400211599</v>
      </c>
      <c r="AD94" s="18">
        <v>143.46935231811099</v>
      </c>
      <c r="AE94" s="18">
        <v>23.211527692274601</v>
      </c>
      <c r="AF94" s="18">
        <v>26.185023051086599</v>
      </c>
      <c r="AG94" s="18">
        <v>22.490073558690799</v>
      </c>
      <c r="AH94" s="18">
        <v>18.293625461243</v>
      </c>
      <c r="AI94" s="18">
        <v>51.310922308926301</v>
      </c>
      <c r="AJ94" s="18">
        <v>10.078514010787901</v>
      </c>
      <c r="AK94" s="18">
        <v>47.164533055902801</v>
      </c>
      <c r="AL94" s="18">
        <v>49.776846267518998</v>
      </c>
      <c r="AM94" s="18">
        <v>105.538723787469</v>
      </c>
      <c r="AN94" s="18">
        <v>430.62558234143899</v>
      </c>
      <c r="AO94" s="20">
        <v>202.211066299278</v>
      </c>
    </row>
    <row r="95" spans="1:41" ht="34.5" customHeight="1">
      <c r="A95" s="43">
        <v>88</v>
      </c>
      <c r="B95" s="19">
        <v>2693010</v>
      </c>
      <c r="C95" s="53"/>
      <c r="D95" s="94" t="s">
        <v>355</v>
      </c>
      <c r="E95" s="15">
        <v>182.69770557571201</v>
      </c>
      <c r="F95" s="16">
        <v>142.482747167052</v>
      </c>
      <c r="G95" s="16">
        <v>189.69978433089</v>
      </c>
      <c r="H95" s="16">
        <v>135.059970300847</v>
      </c>
      <c r="I95" s="16">
        <v>137.15129914080299</v>
      </c>
      <c r="J95" s="16">
        <v>129.21276831645</v>
      </c>
      <c r="K95" s="16">
        <v>150.95970759183999</v>
      </c>
      <c r="L95" s="16">
        <v>145.03746815876801</v>
      </c>
      <c r="M95" s="16">
        <v>134.89180313571501</v>
      </c>
      <c r="N95" s="16">
        <v>137.910383894727</v>
      </c>
      <c r="O95" s="16">
        <v>160.92455014040101</v>
      </c>
      <c r="P95" s="16">
        <v>173.28002516216901</v>
      </c>
      <c r="Q95" s="15">
        <v>121.260060576624</v>
      </c>
      <c r="R95" s="15">
        <v>145.55139618958299</v>
      </c>
      <c r="S95" s="15">
        <v>190.395533158256</v>
      </c>
      <c r="T95" s="15">
        <v>184.99631428032001</v>
      </c>
      <c r="U95" s="15">
        <v>184.59934951338801</v>
      </c>
      <c r="V95" s="15">
        <v>170.99475092282199</v>
      </c>
      <c r="W95" s="15">
        <v>177.37443711011699</v>
      </c>
      <c r="X95" s="15">
        <v>180.92766572169401</v>
      </c>
      <c r="Y95" s="15">
        <v>162.17617136996</v>
      </c>
      <c r="Z95" s="15">
        <v>189.69062871558401</v>
      </c>
      <c r="AA95" s="17">
        <v>191.83794523795299</v>
      </c>
      <c r="AB95" s="15">
        <v>198.61565018275499</v>
      </c>
      <c r="AC95" s="18">
        <v>149.497169487901</v>
      </c>
      <c r="AD95" s="18">
        <v>102.59857051849499</v>
      </c>
      <c r="AE95" s="18">
        <v>158.71078396579699</v>
      </c>
      <c r="AF95" s="18">
        <v>187.16988778618801</v>
      </c>
      <c r="AG95" s="18">
        <v>160.142266460136</v>
      </c>
      <c r="AH95" s="18">
        <v>139.11994570464</v>
      </c>
      <c r="AI95" s="18">
        <v>155.70653599410301</v>
      </c>
      <c r="AJ95" s="18">
        <v>131.36300929153899</v>
      </c>
      <c r="AK95" s="18">
        <v>141.74258599742001</v>
      </c>
      <c r="AL95" s="18">
        <v>150.54137724837</v>
      </c>
      <c r="AM95" s="18">
        <v>106.207584819364</v>
      </c>
      <c r="AN95" s="18">
        <v>91.110142243087793</v>
      </c>
      <c r="AO95" s="20">
        <v>99.927240191940996</v>
      </c>
    </row>
    <row r="96" spans="1:41" ht="20.25" customHeight="1">
      <c r="A96" s="43">
        <v>89</v>
      </c>
      <c r="B96" s="19">
        <v>2693030</v>
      </c>
      <c r="C96" s="53"/>
      <c r="D96" s="64" t="s">
        <v>356</v>
      </c>
      <c r="E96" s="15">
        <v>151.83150559231001</v>
      </c>
      <c r="F96" s="16">
        <v>119.698342520165</v>
      </c>
      <c r="G96" s="16">
        <v>181.054742394394</v>
      </c>
      <c r="H96" s="16">
        <v>154.141197004601</v>
      </c>
      <c r="I96" s="16">
        <v>168.464825877989</v>
      </c>
      <c r="J96" s="16">
        <v>150.01366795218101</v>
      </c>
      <c r="K96" s="16">
        <v>159.77893851988301</v>
      </c>
      <c r="L96" s="16">
        <v>125.868941664153</v>
      </c>
      <c r="M96" s="16">
        <v>110.54004453314001</v>
      </c>
      <c r="N96" s="16">
        <v>105.312534089669</v>
      </c>
      <c r="O96" s="16">
        <v>142.919615757288</v>
      </c>
      <c r="P96" s="16">
        <v>168.18549913692999</v>
      </c>
      <c r="Q96" s="15">
        <v>75.607646352966896</v>
      </c>
      <c r="R96" s="15">
        <v>135.714294881256</v>
      </c>
      <c r="S96" s="15">
        <v>160.77939411828899</v>
      </c>
      <c r="T96" s="15">
        <v>175.084734886646</v>
      </c>
      <c r="U96" s="15">
        <v>186.30708615943399</v>
      </c>
      <c r="V96" s="15">
        <v>171.43673919878901</v>
      </c>
      <c r="W96" s="15">
        <v>177.183439318784</v>
      </c>
      <c r="X96" s="15">
        <v>172.07374277298999</v>
      </c>
      <c r="Y96" s="15">
        <v>152.27504026591501</v>
      </c>
      <c r="Z96" s="15">
        <v>193.32317327498299</v>
      </c>
      <c r="AA96" s="17">
        <v>175.12458370497799</v>
      </c>
      <c r="AB96" s="15">
        <v>197.72637144745499</v>
      </c>
      <c r="AC96" s="18">
        <v>144.49431785368199</v>
      </c>
      <c r="AD96" s="18">
        <v>92.817039658436002</v>
      </c>
      <c r="AE96" s="18">
        <v>97.689859406181995</v>
      </c>
      <c r="AF96" s="18">
        <v>165.25651473636299</v>
      </c>
      <c r="AG96" s="18">
        <v>158.343033515359</v>
      </c>
      <c r="AH96" s="18">
        <v>142.53633557710199</v>
      </c>
      <c r="AI96" s="18">
        <v>146.37221748086199</v>
      </c>
      <c r="AJ96" s="18">
        <v>149.77438253582201</v>
      </c>
      <c r="AK96" s="18">
        <v>157.03264266326099</v>
      </c>
      <c r="AL96" s="18">
        <v>134.916163476408</v>
      </c>
      <c r="AM96" s="18">
        <v>85.915998857460906</v>
      </c>
      <c r="AN96" s="18">
        <v>105.668820732101</v>
      </c>
      <c r="AO96" s="20">
        <v>106.859709042809</v>
      </c>
    </row>
    <row r="97" spans="1:41" ht="20.25" customHeight="1">
      <c r="A97" s="43">
        <v>90</v>
      </c>
      <c r="B97" s="19">
        <v>2693040</v>
      </c>
      <c r="C97" s="53"/>
      <c r="D97" s="64" t="s">
        <v>357</v>
      </c>
      <c r="E97" s="15">
        <v>317.38093810672302</v>
      </c>
      <c r="F97" s="16">
        <v>198.377613089775</v>
      </c>
      <c r="G97" s="16">
        <v>273.824968525325</v>
      </c>
      <c r="H97" s="16">
        <v>326.47940195811702</v>
      </c>
      <c r="I97" s="16">
        <v>374.25892704792898</v>
      </c>
      <c r="J97" s="16">
        <v>427.64550984361802</v>
      </c>
      <c r="K97" s="16">
        <v>564.47719757794903</v>
      </c>
      <c r="L97" s="16">
        <v>627.23562425925002</v>
      </c>
      <c r="M97" s="16">
        <v>606.76532574559201</v>
      </c>
      <c r="N97" s="16">
        <v>103.622654387316</v>
      </c>
      <c r="O97" s="16">
        <v>114.84728441577001</v>
      </c>
      <c r="P97" s="16">
        <v>117.67516290738401</v>
      </c>
      <c r="Q97" s="15">
        <v>68.214959348093799</v>
      </c>
      <c r="R97" s="15">
        <v>91.438427234701905</v>
      </c>
      <c r="S97" s="15">
        <v>89.631573364815694</v>
      </c>
      <c r="T97" s="15">
        <v>95.392476515050205</v>
      </c>
      <c r="U97" s="15">
        <v>125.957913863153</v>
      </c>
      <c r="V97" s="15">
        <v>125.007724553936</v>
      </c>
      <c r="W97" s="15">
        <v>133.12445524601</v>
      </c>
      <c r="X97" s="15">
        <v>201.86127162298601</v>
      </c>
      <c r="Y97" s="15">
        <v>173.18846528101199</v>
      </c>
      <c r="Z97" s="15">
        <v>158.67054662171799</v>
      </c>
      <c r="AA97" s="17">
        <v>162.378885911797</v>
      </c>
      <c r="AB97" s="15">
        <v>186.276949469888</v>
      </c>
      <c r="AC97" s="18">
        <v>209.32775628225301</v>
      </c>
      <c r="AD97" s="18">
        <v>194.47933371966101</v>
      </c>
      <c r="AE97" s="18">
        <v>196.263621732053</v>
      </c>
      <c r="AF97" s="18">
        <v>239.61926019525799</v>
      </c>
      <c r="AG97" s="18">
        <v>271.831618559221</v>
      </c>
      <c r="AH97" s="18">
        <v>277.36286034467702</v>
      </c>
      <c r="AI97" s="18">
        <v>284.80610216702598</v>
      </c>
      <c r="AJ97" s="18">
        <v>285.64450449868798</v>
      </c>
      <c r="AK97" s="18">
        <v>270.90024487988899</v>
      </c>
      <c r="AL97" s="18">
        <v>272.056299316089</v>
      </c>
      <c r="AM97" s="18">
        <v>100.426745437869</v>
      </c>
      <c r="AN97" s="18">
        <v>123.158168991502</v>
      </c>
      <c r="AO97" s="20">
        <v>139.13154828534499</v>
      </c>
    </row>
    <row r="98" spans="1:41" ht="20.25" customHeight="1">
      <c r="A98" s="43">
        <v>91</v>
      </c>
      <c r="B98" s="19">
        <v>2693050</v>
      </c>
      <c r="C98" s="53"/>
      <c r="D98" s="64" t="s">
        <v>358</v>
      </c>
      <c r="E98" s="15">
        <v>161.536982539902</v>
      </c>
      <c r="F98" s="16">
        <v>86.5482276780333</v>
      </c>
      <c r="G98" s="16">
        <v>144.215765536665</v>
      </c>
      <c r="H98" s="16">
        <v>131.953184946508</v>
      </c>
      <c r="I98" s="16">
        <v>144.860310395212</v>
      </c>
      <c r="J98" s="16">
        <v>137.74244664806699</v>
      </c>
      <c r="K98" s="16">
        <v>148.174406947584</v>
      </c>
      <c r="L98" s="16">
        <v>125.03323563047699</v>
      </c>
      <c r="M98" s="16">
        <v>119.62745518849199</v>
      </c>
      <c r="N98" s="16">
        <v>87.3917453336352</v>
      </c>
      <c r="O98" s="16">
        <v>98.349007928924806</v>
      </c>
      <c r="P98" s="16">
        <v>120.088549950463</v>
      </c>
      <c r="Q98" s="15">
        <v>80.688761035669899</v>
      </c>
      <c r="R98" s="15">
        <v>93.4526542935848</v>
      </c>
      <c r="S98" s="15">
        <v>87.383278406100899</v>
      </c>
      <c r="T98" s="15">
        <v>111.643142523674</v>
      </c>
      <c r="U98" s="15">
        <v>123.48519904629499</v>
      </c>
      <c r="V98" s="15">
        <v>116.233981190485</v>
      </c>
      <c r="W98" s="15">
        <v>123.619258732254</v>
      </c>
      <c r="X98" s="15">
        <v>114.060803123356</v>
      </c>
      <c r="Y98" s="15">
        <v>126.996151663839</v>
      </c>
      <c r="Z98" s="15">
        <v>131.428235439384</v>
      </c>
      <c r="AA98" s="17">
        <v>134.64707905699601</v>
      </c>
      <c r="AB98" s="15">
        <v>178.318432912829</v>
      </c>
      <c r="AC98" s="18">
        <v>125.984353823494</v>
      </c>
      <c r="AD98" s="18">
        <v>73.087207702888605</v>
      </c>
      <c r="AE98" s="18">
        <v>74.8275304500701</v>
      </c>
      <c r="AF98" s="18">
        <v>185.606340787953</v>
      </c>
      <c r="AG98" s="18">
        <v>166.827048305586</v>
      </c>
      <c r="AH98" s="18">
        <v>147.370048831829</v>
      </c>
      <c r="AI98" s="18">
        <v>123.261531043931</v>
      </c>
      <c r="AJ98" s="18">
        <v>132.58044316133899</v>
      </c>
      <c r="AK98" s="18">
        <v>163.95852381470399</v>
      </c>
      <c r="AL98" s="18">
        <v>196.09333611644399</v>
      </c>
      <c r="AM98" s="18">
        <v>119.599354491662</v>
      </c>
      <c r="AN98" s="18">
        <v>120.424642249737</v>
      </c>
      <c r="AO98" s="20">
        <v>103.898151777297</v>
      </c>
    </row>
    <row r="99" spans="1:41" ht="20.25" customHeight="1">
      <c r="A99" s="43">
        <v>92</v>
      </c>
      <c r="B99" s="19">
        <v>2694031</v>
      </c>
      <c r="C99" s="53"/>
      <c r="D99" s="64" t="s">
        <v>359</v>
      </c>
      <c r="E99" s="15">
        <v>133.94455291489001</v>
      </c>
      <c r="F99" s="16">
        <v>90.201180286378303</v>
      </c>
      <c r="G99" s="16">
        <v>147.51241959174399</v>
      </c>
      <c r="H99" s="16">
        <v>146.54894384242399</v>
      </c>
      <c r="I99" s="16">
        <v>147.28868263513201</v>
      </c>
      <c r="J99" s="16">
        <v>135.47083211854101</v>
      </c>
      <c r="K99" s="16">
        <v>150.64446198553799</v>
      </c>
      <c r="L99" s="16">
        <v>122.185550737474</v>
      </c>
      <c r="M99" s="16">
        <v>126.95841469784</v>
      </c>
      <c r="N99" s="16">
        <v>146.31804244379799</v>
      </c>
      <c r="O99" s="16">
        <v>149.679061711618</v>
      </c>
      <c r="P99" s="16">
        <v>177.04744450376299</v>
      </c>
      <c r="Q99" s="15">
        <v>105.29588223403501</v>
      </c>
      <c r="R99" s="15">
        <v>137.169759200746</v>
      </c>
      <c r="S99" s="15">
        <v>189.33984160676999</v>
      </c>
      <c r="T99" s="15">
        <v>191.215678348349</v>
      </c>
      <c r="U99" s="15">
        <v>173.72923073432199</v>
      </c>
      <c r="V99" s="15">
        <v>174.983188306491</v>
      </c>
      <c r="W99" s="15">
        <v>181.186970389518</v>
      </c>
      <c r="X99" s="15">
        <v>189.631488322602</v>
      </c>
      <c r="Y99" s="15">
        <v>181.33214406864201</v>
      </c>
      <c r="Z99" s="15">
        <v>201.99903012737701</v>
      </c>
      <c r="AA99" s="17">
        <v>217.07068820406701</v>
      </c>
      <c r="AB99" s="15">
        <v>231.651518739148</v>
      </c>
      <c r="AC99" s="18">
        <v>204.26491552670001</v>
      </c>
      <c r="AD99" s="18">
        <v>112.354748011436</v>
      </c>
      <c r="AE99" s="18">
        <v>233.002905719328</v>
      </c>
      <c r="AF99" s="18">
        <v>255.061555956662</v>
      </c>
      <c r="AG99" s="18">
        <v>234.89774165535701</v>
      </c>
      <c r="AH99" s="18">
        <v>209.14259511030201</v>
      </c>
      <c r="AI99" s="18">
        <v>217.475301525779</v>
      </c>
      <c r="AJ99" s="18">
        <v>211.38705721723201</v>
      </c>
      <c r="AK99" s="18">
        <v>198.85768773225101</v>
      </c>
      <c r="AL99" s="18">
        <v>216.45372352906199</v>
      </c>
      <c r="AM99" s="18">
        <v>108.848556974324</v>
      </c>
      <c r="AN99" s="18">
        <v>100.174920954173</v>
      </c>
      <c r="AO99" s="20">
        <v>104.568248688162</v>
      </c>
    </row>
    <row r="100" spans="1:41" ht="20.25" customHeight="1">
      <c r="A100" s="43">
        <v>93</v>
      </c>
      <c r="B100" s="19">
        <v>2710033</v>
      </c>
      <c r="C100" s="53"/>
      <c r="D100" s="64" t="s">
        <v>395</v>
      </c>
      <c r="E100" s="15">
        <v>242.97062561926401</v>
      </c>
      <c r="F100" s="16">
        <v>198.95337129817699</v>
      </c>
      <c r="G100" s="16">
        <v>248.05940930972699</v>
      </c>
      <c r="H100" s="16">
        <v>222.68875166388099</v>
      </c>
      <c r="I100" s="16">
        <v>179.34525656294699</v>
      </c>
      <c r="J100" s="16">
        <v>202.288059089044</v>
      </c>
      <c r="K100" s="16">
        <v>174.28209413813499</v>
      </c>
      <c r="L100" s="16">
        <v>154.40007205980999</v>
      </c>
      <c r="M100" s="16">
        <v>134.30715493859901</v>
      </c>
      <c r="N100" s="16">
        <v>133.21897174655001</v>
      </c>
      <c r="O100" s="16">
        <v>140.84442086932199</v>
      </c>
      <c r="P100" s="16">
        <v>154.152026181731</v>
      </c>
      <c r="Q100" s="15">
        <v>120.872484161854</v>
      </c>
      <c r="R100" s="15">
        <v>146.42361159762601</v>
      </c>
      <c r="S100" s="15">
        <v>187.399701752455</v>
      </c>
      <c r="T100" s="15">
        <v>195.192409700051</v>
      </c>
      <c r="U100" s="15">
        <v>167.945875076313</v>
      </c>
      <c r="V100" s="15">
        <v>192.243962488866</v>
      </c>
      <c r="W100" s="15">
        <v>186.59615480849101</v>
      </c>
      <c r="X100" s="15">
        <v>180.50830189056899</v>
      </c>
      <c r="Y100" s="15">
        <v>163.101214007626</v>
      </c>
      <c r="Z100" s="15">
        <v>170.03617002111699</v>
      </c>
      <c r="AA100" s="17">
        <v>184.97120610106401</v>
      </c>
      <c r="AB100" s="15">
        <v>199.17867830299099</v>
      </c>
      <c r="AC100" s="18">
        <v>161.85361850335801</v>
      </c>
      <c r="AD100" s="18">
        <v>104.802521766002</v>
      </c>
      <c r="AE100" s="18">
        <v>158.998768978252</v>
      </c>
      <c r="AF100" s="18">
        <v>164.82480458780799</v>
      </c>
      <c r="AG100" s="18">
        <v>175.12535404385599</v>
      </c>
      <c r="AH100" s="18">
        <v>176.495931623247</v>
      </c>
      <c r="AI100" s="18">
        <v>174.497633035419</v>
      </c>
      <c r="AJ100" s="18">
        <v>154.16795940630701</v>
      </c>
      <c r="AK100" s="18">
        <v>181.439394697599</v>
      </c>
      <c r="AL100" s="18">
        <v>187.93622706846699</v>
      </c>
      <c r="AM100" s="18">
        <v>103.580717617415</v>
      </c>
      <c r="AN100" s="18">
        <v>113.54344588257101</v>
      </c>
      <c r="AO100" s="20">
        <v>107.272151812177</v>
      </c>
    </row>
    <row r="101" spans="1:41" ht="20.25" customHeight="1">
      <c r="A101" s="43">
        <v>94</v>
      </c>
      <c r="B101" s="19">
        <v>2710034</v>
      </c>
      <c r="C101" s="53"/>
      <c r="D101" s="64" t="s">
        <v>360</v>
      </c>
      <c r="E101" s="15">
        <v>745.82341493122203</v>
      </c>
      <c r="F101" s="16">
        <v>640.38870427495306</v>
      </c>
      <c r="G101" s="16">
        <v>935.77641560642405</v>
      </c>
      <c r="H101" s="16">
        <v>987.45793229449396</v>
      </c>
      <c r="I101" s="16">
        <v>923.14352667046205</v>
      </c>
      <c r="J101" s="16">
        <v>901.36761415540195</v>
      </c>
      <c r="K101" s="16">
        <v>675.95620457283599</v>
      </c>
      <c r="L101" s="16">
        <v>665.97381277057696</v>
      </c>
      <c r="M101" s="16">
        <v>370.99016323990799</v>
      </c>
      <c r="N101" s="16">
        <v>395.29741967087199</v>
      </c>
      <c r="O101" s="16">
        <v>641.88738696993403</v>
      </c>
      <c r="P101" s="16">
        <v>637.73450015225103</v>
      </c>
      <c r="Q101" s="15">
        <v>335.35011187163201</v>
      </c>
      <c r="R101" s="15">
        <v>609.19915798392799</v>
      </c>
      <c r="S101" s="15">
        <v>767.16137317463904</v>
      </c>
      <c r="T101" s="15">
        <v>527.20003177419096</v>
      </c>
      <c r="U101" s="15">
        <v>928.65370103133705</v>
      </c>
      <c r="V101" s="15">
        <v>934.51339149775595</v>
      </c>
      <c r="W101" s="15">
        <v>985.95845524472702</v>
      </c>
      <c r="X101" s="15">
        <v>995.49865621648803</v>
      </c>
      <c r="Y101" s="15">
        <v>2596.8781856936698</v>
      </c>
      <c r="Z101" s="15">
        <v>1042.6700912184101</v>
      </c>
      <c r="AA101" s="17">
        <v>1438.4263831702699</v>
      </c>
      <c r="AB101" s="15">
        <v>1274.2245111408299</v>
      </c>
      <c r="AC101" s="18">
        <v>4011.0415315160299</v>
      </c>
      <c r="AD101" s="18">
        <v>169.55769167963899</v>
      </c>
      <c r="AE101" s="18">
        <v>4499.9952338712901</v>
      </c>
      <c r="AF101" s="18">
        <v>4012.7361550580499</v>
      </c>
      <c r="AG101" s="65">
        <v>4253.1079130975904</v>
      </c>
      <c r="AH101" s="65">
        <v>3841.57917731323</v>
      </c>
      <c r="AI101" s="65">
        <v>3377.7554181616001</v>
      </c>
      <c r="AJ101" s="65">
        <v>2464.0620655872299</v>
      </c>
      <c r="AK101" s="65">
        <v>3825.69208160672</v>
      </c>
      <c r="AL101" s="65">
        <v>3829.8227264904099</v>
      </c>
      <c r="AM101" s="18">
        <v>100.10797118000001</v>
      </c>
      <c r="AN101" s="18">
        <v>91.464363178762696</v>
      </c>
      <c r="AO101" s="20">
        <v>114.816211182587</v>
      </c>
    </row>
    <row r="102" spans="1:41" ht="20.25" customHeight="1">
      <c r="A102" s="43">
        <v>95</v>
      </c>
      <c r="B102" s="19">
        <v>2710036</v>
      </c>
      <c r="C102" s="53"/>
      <c r="D102" s="64" t="s">
        <v>361</v>
      </c>
      <c r="E102" s="15">
        <v>111.800293964894</v>
      </c>
      <c r="F102" s="16">
        <v>96.2593136972026</v>
      </c>
      <c r="G102" s="16">
        <v>115.64999847246899</v>
      </c>
      <c r="H102" s="16">
        <v>76.388356817711198</v>
      </c>
      <c r="I102" s="16">
        <v>104.08719827015599</v>
      </c>
      <c r="J102" s="16">
        <v>164.830588642636</v>
      </c>
      <c r="K102" s="16">
        <v>90.252034501838097</v>
      </c>
      <c r="L102" s="16">
        <v>96.051096937130197</v>
      </c>
      <c r="M102" s="16">
        <v>83.290158286177899</v>
      </c>
      <c r="N102" s="16">
        <v>74.440204621291102</v>
      </c>
      <c r="O102" s="16">
        <v>172.70792449243501</v>
      </c>
      <c r="P102" s="16">
        <v>72.5475975328674</v>
      </c>
      <c r="Q102" s="15">
        <v>77.037333541530202</v>
      </c>
      <c r="R102" s="15">
        <v>89.808863075497399</v>
      </c>
      <c r="S102" s="15">
        <v>136.37415688763801</v>
      </c>
      <c r="T102" s="15">
        <v>98.195636691978393</v>
      </c>
      <c r="U102" s="15">
        <v>105.74426412032901</v>
      </c>
      <c r="V102" s="15">
        <v>118.038649933977</v>
      </c>
      <c r="W102" s="15">
        <v>132.043056012872</v>
      </c>
      <c r="X102" s="15">
        <v>149.23914689079501</v>
      </c>
      <c r="Y102" s="15">
        <v>102.868187635144</v>
      </c>
      <c r="Z102" s="15">
        <v>111.048667144162</v>
      </c>
      <c r="AA102" s="17">
        <v>142.005818196631</v>
      </c>
      <c r="AB102" s="15">
        <v>118.234988611406</v>
      </c>
      <c r="AC102" s="18">
        <v>181.051959822535</v>
      </c>
      <c r="AD102" s="18">
        <v>167.36269397695699</v>
      </c>
      <c r="AE102" s="18">
        <v>160.44047210897699</v>
      </c>
      <c r="AF102" s="18">
        <v>181.21033425777301</v>
      </c>
      <c r="AG102" s="18">
        <v>171.66680810474099</v>
      </c>
      <c r="AH102" s="18">
        <v>144.57493830471199</v>
      </c>
      <c r="AI102" s="18">
        <v>139.886012227039</v>
      </c>
      <c r="AJ102" s="18">
        <v>184.827202275682</v>
      </c>
      <c r="AK102" s="18">
        <v>170.941739959877</v>
      </c>
      <c r="AL102" s="18">
        <v>145.20915296697501</v>
      </c>
      <c r="AM102" s="18">
        <v>84.946574781009005</v>
      </c>
      <c r="AN102" s="18">
        <v>83.381673247132397</v>
      </c>
      <c r="AO102" s="20">
        <v>106.96883356434</v>
      </c>
    </row>
    <row r="103" spans="1:41" ht="20.25" customHeight="1">
      <c r="A103" s="43">
        <v>96</v>
      </c>
      <c r="B103" s="19">
        <v>2710037</v>
      </c>
      <c r="C103" s="53"/>
      <c r="D103" s="64" t="s">
        <v>429</v>
      </c>
      <c r="E103" s="15">
        <v>86.463219982746693</v>
      </c>
      <c r="F103" s="16">
        <v>69.861223208369395</v>
      </c>
      <c r="G103" s="16">
        <v>80.905730411843393</v>
      </c>
      <c r="H103" s="16">
        <v>61.055092580373099</v>
      </c>
      <c r="I103" s="16">
        <v>60.036687638308003</v>
      </c>
      <c r="J103" s="16">
        <v>55.40919705332</v>
      </c>
      <c r="K103" s="16">
        <v>39.911580152279399</v>
      </c>
      <c r="L103" s="16">
        <v>35.780699329453903</v>
      </c>
      <c r="M103" s="16">
        <v>46.412043436163401</v>
      </c>
      <c r="N103" s="16">
        <v>68.148295295897398</v>
      </c>
      <c r="O103" s="16">
        <v>124.67852821586401</v>
      </c>
      <c r="P103" s="16">
        <v>103.999258190123</v>
      </c>
      <c r="Q103" s="15">
        <v>46.260750339301602</v>
      </c>
      <c r="R103" s="15">
        <v>82.954931577068294</v>
      </c>
      <c r="S103" s="15">
        <v>103.135619237603</v>
      </c>
      <c r="T103" s="15">
        <v>102.96291923024</v>
      </c>
      <c r="U103" s="15">
        <v>93.296316927851393</v>
      </c>
      <c r="V103" s="15">
        <v>94.152912854009301</v>
      </c>
      <c r="W103" s="15">
        <v>92.920883337199797</v>
      </c>
      <c r="X103" s="15">
        <v>95.404279437280294</v>
      </c>
      <c r="Y103" s="15">
        <v>74.609945531151098</v>
      </c>
      <c r="Z103" s="15">
        <v>87.317120944182307</v>
      </c>
      <c r="AA103" s="17">
        <v>110.17238050123601</v>
      </c>
      <c r="AB103" s="15">
        <v>104.303928119456</v>
      </c>
      <c r="AC103" s="18">
        <v>92.293776159564104</v>
      </c>
      <c r="AD103" s="18">
        <v>104.51345525340901</v>
      </c>
      <c r="AE103" s="18">
        <v>82.976755234691097</v>
      </c>
      <c r="AF103" s="18">
        <v>103.633882096683</v>
      </c>
      <c r="AG103" s="18">
        <v>84.012760796876094</v>
      </c>
      <c r="AH103" s="18">
        <v>92.535420032478498</v>
      </c>
      <c r="AI103" s="18">
        <v>105.304913031821</v>
      </c>
      <c r="AJ103" s="18">
        <v>84.322320559107894</v>
      </c>
      <c r="AK103" s="18">
        <v>106.14538084435701</v>
      </c>
      <c r="AL103" s="18">
        <v>91.417426419822704</v>
      </c>
      <c r="AM103" s="18">
        <v>86.124733542450997</v>
      </c>
      <c r="AN103" s="18">
        <v>92.413943799355906</v>
      </c>
      <c r="AO103" s="20">
        <v>109.626874760253</v>
      </c>
    </row>
    <row r="104" spans="1:41" ht="20.25" customHeight="1">
      <c r="A104" s="43">
        <v>97</v>
      </c>
      <c r="B104" s="19">
        <v>2710038</v>
      </c>
      <c r="C104" s="53"/>
      <c r="D104" s="64" t="s">
        <v>433</v>
      </c>
      <c r="E104" s="15">
        <v>157.39148208034101</v>
      </c>
      <c r="F104" s="16">
        <v>136.98658783331399</v>
      </c>
      <c r="G104" s="16">
        <v>165.86236841692801</v>
      </c>
      <c r="H104" s="16">
        <v>146.00164325436299</v>
      </c>
      <c r="I104" s="16">
        <v>177.66404080655499</v>
      </c>
      <c r="J104" s="16">
        <v>131.45296576224601</v>
      </c>
      <c r="K104" s="16">
        <v>141.93683948896</v>
      </c>
      <c r="L104" s="16">
        <v>85.387372910139504</v>
      </c>
      <c r="M104" s="16">
        <v>102.957579389418</v>
      </c>
      <c r="N104" s="16">
        <v>88.265166866219104</v>
      </c>
      <c r="O104" s="16">
        <v>156.476685702183</v>
      </c>
      <c r="P104" s="16">
        <v>186.32988359180999</v>
      </c>
      <c r="Q104" s="15">
        <v>78.303388800394899</v>
      </c>
      <c r="R104" s="15">
        <v>149.67411864831101</v>
      </c>
      <c r="S104" s="15">
        <v>191.175553810693</v>
      </c>
      <c r="T104" s="15">
        <v>205.314927781222</v>
      </c>
      <c r="U104" s="15">
        <v>184.021263173623</v>
      </c>
      <c r="V104" s="15">
        <v>198.20233987518901</v>
      </c>
      <c r="W104" s="15">
        <v>183.73014603195901</v>
      </c>
      <c r="X104" s="15">
        <v>195.760648791893</v>
      </c>
      <c r="Y104" s="15">
        <v>162.95382251564001</v>
      </c>
      <c r="Z104" s="15">
        <v>142.80354597329099</v>
      </c>
      <c r="AA104" s="17">
        <v>185.49688872453299</v>
      </c>
      <c r="AB104" s="15">
        <v>190.13079919652901</v>
      </c>
      <c r="AC104" s="18">
        <v>175.82476705910699</v>
      </c>
      <c r="AD104" s="18">
        <v>131.13328683422699</v>
      </c>
      <c r="AE104" s="18">
        <v>130.069051849234</v>
      </c>
      <c r="AF104" s="18">
        <v>166.25355110895799</v>
      </c>
      <c r="AG104" s="18">
        <v>172.74604957402599</v>
      </c>
      <c r="AH104" s="18">
        <v>156.82112467370999</v>
      </c>
      <c r="AI104" s="18">
        <v>147.46712954237</v>
      </c>
      <c r="AJ104" s="18">
        <v>129.126768712227</v>
      </c>
      <c r="AK104" s="18">
        <v>137.38991472724001</v>
      </c>
      <c r="AL104" s="18">
        <v>138.28355422536501</v>
      </c>
      <c r="AM104" s="18">
        <v>100.650440390694</v>
      </c>
      <c r="AN104" s="18">
        <v>77.892729207773598</v>
      </c>
      <c r="AO104" s="20">
        <v>92.820874344950894</v>
      </c>
    </row>
    <row r="105" spans="1:41" ht="20.25" customHeight="1">
      <c r="A105" s="43">
        <v>98</v>
      </c>
      <c r="B105" s="19">
        <v>2811011</v>
      </c>
      <c r="C105" s="53"/>
      <c r="D105" s="64" t="s">
        <v>362</v>
      </c>
      <c r="E105" s="15">
        <v>171.69609470046601</v>
      </c>
      <c r="F105" s="16">
        <v>142.82170766356299</v>
      </c>
      <c r="G105" s="16">
        <v>163.948465073232</v>
      </c>
      <c r="H105" s="16">
        <v>165.69118353191101</v>
      </c>
      <c r="I105" s="16">
        <v>153.30332063661101</v>
      </c>
      <c r="J105" s="16">
        <v>176.00038314080899</v>
      </c>
      <c r="K105" s="16">
        <v>168.78350305144301</v>
      </c>
      <c r="L105" s="16">
        <v>174.25878424942999</v>
      </c>
      <c r="M105" s="16">
        <v>167.84941073441101</v>
      </c>
      <c r="N105" s="16">
        <v>192.359276610249</v>
      </c>
      <c r="O105" s="16">
        <v>173.913061867289</v>
      </c>
      <c r="P105" s="16">
        <v>235.181009153085</v>
      </c>
      <c r="Q105" s="15">
        <v>147.62815935672199</v>
      </c>
      <c r="R105" s="15">
        <v>182.51104017753801</v>
      </c>
      <c r="S105" s="15">
        <v>184.31787252357901</v>
      </c>
      <c r="T105" s="15">
        <v>225.56504561614801</v>
      </c>
      <c r="U105" s="15">
        <v>176.48970868858899</v>
      </c>
      <c r="V105" s="15">
        <v>188.112683204749</v>
      </c>
      <c r="W105" s="15">
        <v>158.684035716685</v>
      </c>
      <c r="X105" s="15">
        <v>158.05431642952601</v>
      </c>
      <c r="Y105" s="15">
        <v>211.85400344826701</v>
      </c>
      <c r="Z105" s="15">
        <v>219.030728390485</v>
      </c>
      <c r="AA105" s="17">
        <v>244.30063118716399</v>
      </c>
      <c r="AB105" s="15">
        <v>276.029243097868</v>
      </c>
      <c r="AC105" s="18">
        <v>181.72196914472499</v>
      </c>
      <c r="AD105" s="18">
        <v>141.482441924618</v>
      </c>
      <c r="AE105" s="18">
        <v>190.25538574069299</v>
      </c>
      <c r="AF105" s="18">
        <v>195.015487347646</v>
      </c>
      <c r="AG105" s="18">
        <v>222.61550824623501</v>
      </c>
      <c r="AH105" s="18">
        <v>222.44078110966501</v>
      </c>
      <c r="AI105" s="18">
        <v>208.357370857912</v>
      </c>
      <c r="AJ105" s="18">
        <v>190.42944113688301</v>
      </c>
      <c r="AK105" s="18">
        <v>212.38699212073399</v>
      </c>
      <c r="AL105" s="18">
        <v>204.598386330332</v>
      </c>
      <c r="AM105" s="18">
        <v>96.332823534703806</v>
      </c>
      <c r="AN105" s="18">
        <v>93.331685431973199</v>
      </c>
      <c r="AO105" s="20">
        <v>108.313903248223</v>
      </c>
    </row>
    <row r="106" spans="1:41" ht="20.25" customHeight="1">
      <c r="A106" s="43">
        <v>99</v>
      </c>
      <c r="B106" s="19">
        <v>2811023</v>
      </c>
      <c r="C106" s="53"/>
      <c r="D106" s="64" t="s">
        <v>363</v>
      </c>
      <c r="E106" s="15">
        <v>99.816172069327905</v>
      </c>
      <c r="F106" s="16">
        <v>57.626624456297598</v>
      </c>
      <c r="G106" s="16">
        <v>84.860825496481695</v>
      </c>
      <c r="H106" s="16">
        <v>70.308676625121393</v>
      </c>
      <c r="I106" s="16">
        <v>58.070684632676702</v>
      </c>
      <c r="J106" s="16">
        <v>81.500844650766794</v>
      </c>
      <c r="K106" s="16">
        <v>68.713124675773798</v>
      </c>
      <c r="L106" s="16">
        <v>44.697482009603704</v>
      </c>
      <c r="M106" s="16">
        <v>62.704106199869599</v>
      </c>
      <c r="N106" s="16">
        <v>51.833410925923502</v>
      </c>
      <c r="O106" s="16">
        <v>56.938347144814401</v>
      </c>
      <c r="P106" s="16">
        <v>83.789143244789102</v>
      </c>
      <c r="Q106" s="15">
        <v>56.103858790353698</v>
      </c>
      <c r="R106" s="15">
        <v>55.7479083254632</v>
      </c>
      <c r="S106" s="15">
        <v>104.31040583141601</v>
      </c>
      <c r="T106" s="15">
        <v>101.023211269104</v>
      </c>
      <c r="U106" s="15">
        <v>88.711794517085906</v>
      </c>
      <c r="V106" s="15">
        <v>104.857579909283</v>
      </c>
      <c r="W106" s="15">
        <v>78.552361696750395</v>
      </c>
      <c r="X106" s="15">
        <v>96.165365328083595</v>
      </c>
      <c r="Y106" s="15">
        <v>88.145466154112199</v>
      </c>
      <c r="Z106" s="15">
        <v>104.14376355099201</v>
      </c>
      <c r="AA106" s="17">
        <v>92.809534577475105</v>
      </c>
      <c r="AB106" s="15">
        <v>139.88374413067501</v>
      </c>
      <c r="AC106" s="18">
        <v>174.02849199909599</v>
      </c>
      <c r="AD106" s="18">
        <v>122.22030531646</v>
      </c>
      <c r="AE106" s="18">
        <v>75.099482568270403</v>
      </c>
      <c r="AF106" s="18">
        <v>231.31927798986399</v>
      </c>
      <c r="AG106" s="18">
        <v>379.64942337620897</v>
      </c>
      <c r="AH106" s="18">
        <v>106.689687279692</v>
      </c>
      <c r="AI106" s="18">
        <v>113.59193391771601</v>
      </c>
      <c r="AJ106" s="18">
        <v>91.860120512377094</v>
      </c>
      <c r="AK106" s="18">
        <v>101.716596389949</v>
      </c>
      <c r="AL106" s="18">
        <v>131.15641336011399</v>
      </c>
      <c r="AM106" s="18">
        <v>128.94298277274399</v>
      </c>
      <c r="AN106" s="18">
        <v>123.28305091357601</v>
      </c>
      <c r="AO106" s="20">
        <v>161.47923084179999</v>
      </c>
    </row>
    <row r="107" spans="1:41" ht="34.5" customHeight="1">
      <c r="A107" s="43">
        <v>100</v>
      </c>
      <c r="B107" s="19">
        <v>2811030</v>
      </c>
      <c r="C107" s="53"/>
      <c r="D107" s="94" t="s">
        <v>364</v>
      </c>
      <c r="E107" s="15">
        <v>185.66244766769699</v>
      </c>
      <c r="F107" s="16">
        <v>141.17649620130399</v>
      </c>
      <c r="G107" s="16">
        <v>231.074890436895</v>
      </c>
      <c r="H107" s="16">
        <v>222.87092707912299</v>
      </c>
      <c r="I107" s="16">
        <v>224.64309532915399</v>
      </c>
      <c r="J107" s="16">
        <v>260.83529938540198</v>
      </c>
      <c r="K107" s="16">
        <v>257.200743410793</v>
      </c>
      <c r="L107" s="16">
        <v>184.58773865670801</v>
      </c>
      <c r="M107" s="16">
        <v>189.095141922229</v>
      </c>
      <c r="N107" s="16">
        <v>197.00510822781001</v>
      </c>
      <c r="O107" s="16">
        <v>188.887445545014</v>
      </c>
      <c r="P107" s="16">
        <v>237.24360346683099</v>
      </c>
      <c r="Q107" s="15">
        <v>127.273379086528</v>
      </c>
      <c r="R107" s="15">
        <v>131.43427338561801</v>
      </c>
      <c r="S107" s="15">
        <v>241.52998643659899</v>
      </c>
      <c r="T107" s="15">
        <v>212.40294258305499</v>
      </c>
      <c r="U107" s="15">
        <v>215.99944265961699</v>
      </c>
      <c r="V107" s="15">
        <v>222.483749681598</v>
      </c>
      <c r="W107" s="15">
        <v>243.09062659428</v>
      </c>
      <c r="X107" s="15">
        <v>219.971102481689</v>
      </c>
      <c r="Y107" s="15">
        <v>222.00800741378799</v>
      </c>
      <c r="Z107" s="15">
        <v>207.24797945968501</v>
      </c>
      <c r="AA107" s="17">
        <v>246.023717445843</v>
      </c>
      <c r="AB107" s="15">
        <v>242.53293787323801</v>
      </c>
      <c r="AC107" s="18">
        <v>361.17938450172801</v>
      </c>
      <c r="AD107" s="18">
        <v>118.209779832724</v>
      </c>
      <c r="AE107" s="18">
        <v>200.87418258558</v>
      </c>
      <c r="AF107" s="18">
        <v>210.199445127009</v>
      </c>
      <c r="AG107" s="18">
        <v>273.46350037337498</v>
      </c>
      <c r="AH107" s="18">
        <v>220.29644993044101</v>
      </c>
      <c r="AI107" s="18">
        <v>240.78576285602099</v>
      </c>
      <c r="AJ107" s="18">
        <v>232.234942194078</v>
      </c>
      <c r="AK107" s="18">
        <v>256.25143598604598</v>
      </c>
      <c r="AL107" s="18">
        <v>230.52800018578</v>
      </c>
      <c r="AM107" s="18">
        <v>89.961642282595193</v>
      </c>
      <c r="AN107" s="18">
        <v>132.30386159357701</v>
      </c>
      <c r="AO107" s="20">
        <v>131.50837701664</v>
      </c>
    </row>
    <row r="108" spans="1:41" ht="21" customHeight="1">
      <c r="A108" s="43">
        <v>101</v>
      </c>
      <c r="B108" s="19">
        <v>2899013</v>
      </c>
      <c r="C108" s="53"/>
      <c r="D108" s="64" t="s">
        <v>365</v>
      </c>
      <c r="E108" s="15">
        <v>32.803927558988001</v>
      </c>
      <c r="F108" s="16">
        <v>98.892809185145197</v>
      </c>
      <c r="G108" s="16">
        <v>116.92542042927499</v>
      </c>
      <c r="H108" s="16">
        <v>113.75313501339301</v>
      </c>
      <c r="I108" s="16">
        <v>93.824041378624401</v>
      </c>
      <c r="J108" s="16">
        <v>91.308073236754794</v>
      </c>
      <c r="K108" s="16">
        <v>91.135851764488606</v>
      </c>
      <c r="L108" s="16">
        <v>95.295256094181795</v>
      </c>
      <c r="M108" s="16">
        <v>67.3617858741448</v>
      </c>
      <c r="N108" s="16">
        <v>107.19627137670599</v>
      </c>
      <c r="O108" s="16">
        <v>92.332705738584295</v>
      </c>
      <c r="P108" s="16">
        <v>88.876681184235807</v>
      </c>
      <c r="Q108" s="15">
        <v>83.399356300932894</v>
      </c>
      <c r="R108" s="15">
        <v>84.718470468706698</v>
      </c>
      <c r="S108" s="15">
        <v>116.89950195028</v>
      </c>
      <c r="T108" s="15">
        <v>190.23771394468201</v>
      </c>
      <c r="U108" s="15">
        <v>206.42653233770801</v>
      </c>
      <c r="V108" s="15">
        <v>113.17389111112701</v>
      </c>
      <c r="W108" s="15">
        <v>308.45343128548001</v>
      </c>
      <c r="X108" s="15">
        <v>282.51824169265899</v>
      </c>
      <c r="Y108" s="15">
        <v>237.414461203987</v>
      </c>
      <c r="Z108" s="15">
        <v>217.71061961363799</v>
      </c>
      <c r="AA108" s="17">
        <v>171.24032142324299</v>
      </c>
      <c r="AB108" s="15">
        <v>142.838272385594</v>
      </c>
      <c r="AC108" s="18">
        <v>126.589091219121</v>
      </c>
      <c r="AD108" s="18">
        <v>108.64297321931301</v>
      </c>
      <c r="AE108" s="18">
        <v>196.89995666043799</v>
      </c>
      <c r="AF108" s="18">
        <v>151.2336428678</v>
      </c>
      <c r="AG108" s="18">
        <v>144.89776836780399</v>
      </c>
      <c r="AH108" s="18">
        <v>175.067300797874</v>
      </c>
      <c r="AI108" s="18">
        <v>149.66983779636101</v>
      </c>
      <c r="AJ108" s="18">
        <v>151.08597574405499</v>
      </c>
      <c r="AK108" s="18">
        <v>147.790748069258</v>
      </c>
      <c r="AL108" s="18">
        <v>139.68184498646499</v>
      </c>
      <c r="AM108" s="18">
        <v>94.513253915601794</v>
      </c>
      <c r="AN108" s="18">
        <v>125.37286477998499</v>
      </c>
      <c r="AO108" s="20">
        <v>100.54057953544999</v>
      </c>
    </row>
    <row r="109" spans="1:41" ht="21" customHeight="1">
      <c r="A109" s="43">
        <v>102</v>
      </c>
      <c r="B109" s="19">
        <v>2899050</v>
      </c>
      <c r="C109" s="53"/>
      <c r="D109" s="64" t="s">
        <v>366</v>
      </c>
      <c r="E109" s="15">
        <v>113.542160500371</v>
      </c>
      <c r="F109" s="16">
        <v>80.602141418424694</v>
      </c>
      <c r="G109" s="16">
        <v>93.4392027986855</v>
      </c>
      <c r="H109" s="16">
        <v>155.15403371143901</v>
      </c>
      <c r="I109" s="16">
        <v>160.10160076327799</v>
      </c>
      <c r="J109" s="16">
        <v>101.14958125728801</v>
      </c>
      <c r="K109" s="16">
        <v>115.908830700732</v>
      </c>
      <c r="L109" s="16">
        <v>112.69034241492599</v>
      </c>
      <c r="M109" s="16">
        <v>92.046983992367203</v>
      </c>
      <c r="N109" s="16">
        <v>110.98721509594</v>
      </c>
      <c r="O109" s="16">
        <v>90.369553694476807</v>
      </c>
      <c r="P109" s="16">
        <v>96.134845754266905</v>
      </c>
      <c r="Q109" s="15">
        <v>59.347397434538301</v>
      </c>
      <c r="R109" s="15">
        <v>90.358867804516095</v>
      </c>
      <c r="S109" s="15">
        <v>69.943475034453499</v>
      </c>
      <c r="T109" s="15">
        <v>99.517438778755405</v>
      </c>
      <c r="U109" s="15">
        <v>142.64238312307899</v>
      </c>
      <c r="V109" s="15">
        <v>100.64403689176299</v>
      </c>
      <c r="W109" s="15">
        <v>124.286314004028</v>
      </c>
      <c r="X109" s="15">
        <v>137.13711438566699</v>
      </c>
      <c r="Y109" s="15">
        <v>88.120428283684902</v>
      </c>
      <c r="Z109" s="15">
        <v>113.71949538853001</v>
      </c>
      <c r="AA109" s="17">
        <v>127.95437294604</v>
      </c>
      <c r="AB109" s="15">
        <v>183.91943178204201</v>
      </c>
      <c r="AC109" s="18">
        <v>145.34107919007701</v>
      </c>
      <c r="AD109" s="18">
        <v>104.26048860745</v>
      </c>
      <c r="AE109" s="18">
        <v>113.117778013357</v>
      </c>
      <c r="AF109" s="18">
        <v>158.758995017492</v>
      </c>
      <c r="AG109" s="18">
        <v>160.12042828368499</v>
      </c>
      <c r="AH109" s="18">
        <v>160.39266405173299</v>
      </c>
      <c r="AI109" s="18">
        <v>122.302554860596</v>
      </c>
      <c r="AJ109" s="18">
        <v>25.883769744513899</v>
      </c>
      <c r="AK109" s="18">
        <v>167.81655888900701</v>
      </c>
      <c r="AL109" s="18">
        <v>178.385667338068</v>
      </c>
      <c r="AM109" s="18">
        <v>106.298012853459</v>
      </c>
      <c r="AN109" s="18">
        <v>166.78203655203399</v>
      </c>
      <c r="AO109" s="20">
        <v>117.237848983323</v>
      </c>
    </row>
    <row r="110" spans="1:41" ht="34.5" customHeight="1">
      <c r="A110" s="43">
        <v>103</v>
      </c>
      <c r="B110" s="19">
        <v>2899080</v>
      </c>
      <c r="C110" s="53"/>
      <c r="D110" s="94" t="s">
        <v>367</v>
      </c>
      <c r="E110" s="15">
        <v>94.671146574669606</v>
      </c>
      <c r="F110" s="16">
        <v>73.259233027564903</v>
      </c>
      <c r="G110" s="16">
        <v>148.36272975473801</v>
      </c>
      <c r="H110" s="16">
        <v>144.11019659808801</v>
      </c>
      <c r="I110" s="16">
        <v>105.579170426895</v>
      </c>
      <c r="J110" s="16">
        <v>120.393253292818</v>
      </c>
      <c r="K110" s="16">
        <v>92.050828773461006</v>
      </c>
      <c r="L110" s="16">
        <v>71.9950821919373</v>
      </c>
      <c r="M110" s="16">
        <v>68.953323661453794</v>
      </c>
      <c r="N110" s="16">
        <v>72.691029141296994</v>
      </c>
      <c r="O110" s="16">
        <v>150.21881675596001</v>
      </c>
      <c r="P110" s="16">
        <v>193.68161619392501</v>
      </c>
      <c r="Q110" s="15">
        <v>55.5732016586893</v>
      </c>
      <c r="R110" s="15">
        <v>67.681119272552806</v>
      </c>
      <c r="S110" s="15">
        <v>90.220701630130606</v>
      </c>
      <c r="T110" s="15">
        <v>95.184603433898005</v>
      </c>
      <c r="U110" s="15">
        <v>107.517934863318</v>
      </c>
      <c r="V110" s="15">
        <v>102.876689247078</v>
      </c>
      <c r="W110" s="15">
        <v>104.90832657444101</v>
      </c>
      <c r="X110" s="15">
        <v>122.921983344566</v>
      </c>
      <c r="Y110" s="15">
        <v>112.340214076012</v>
      </c>
      <c r="Z110" s="15">
        <v>124.79083608448801</v>
      </c>
      <c r="AA110" s="17">
        <v>117.472383737534</v>
      </c>
      <c r="AB110" s="15">
        <v>173.87775734244201</v>
      </c>
      <c r="AC110" s="18">
        <v>114.441420395481</v>
      </c>
      <c r="AD110" s="18">
        <v>124.107610020289</v>
      </c>
      <c r="AE110" s="18">
        <v>85.116291024571893</v>
      </c>
      <c r="AF110" s="18">
        <v>134.09037686059901</v>
      </c>
      <c r="AG110" s="18">
        <v>129.770416614309</v>
      </c>
      <c r="AH110" s="18">
        <v>169.247221238534</v>
      </c>
      <c r="AI110" s="18">
        <v>157.897108717257</v>
      </c>
      <c r="AJ110" s="18">
        <v>173.99847496544399</v>
      </c>
      <c r="AK110" s="18">
        <v>151.05570088760399</v>
      </c>
      <c r="AL110" s="18">
        <v>139.97675321856499</v>
      </c>
      <c r="AM110" s="18">
        <v>92.665654057450993</v>
      </c>
      <c r="AN110" s="18">
        <v>94.412423821802193</v>
      </c>
      <c r="AO110" s="20">
        <v>99.335315223481302</v>
      </c>
    </row>
    <row r="111" spans="1:41" ht="21" customHeight="1">
      <c r="A111" s="43">
        <v>104</v>
      </c>
      <c r="B111" s="19">
        <v>2930010</v>
      </c>
      <c r="C111" s="53"/>
      <c r="D111" s="64" t="s">
        <v>368</v>
      </c>
      <c r="E111" s="15">
        <v>177.955699981403</v>
      </c>
      <c r="F111" s="16">
        <v>140.01781397124299</v>
      </c>
      <c r="G111" s="16">
        <v>193.964783149158</v>
      </c>
      <c r="H111" s="16">
        <v>301.52984818972902</v>
      </c>
      <c r="I111" s="16">
        <v>256.33325829279499</v>
      </c>
      <c r="J111" s="16">
        <v>345.434435776719</v>
      </c>
      <c r="K111" s="16">
        <v>317.53893135748302</v>
      </c>
      <c r="L111" s="16">
        <v>292.50932297121398</v>
      </c>
      <c r="M111" s="16">
        <v>210.267503205536</v>
      </c>
      <c r="N111" s="16">
        <v>163.626219816575</v>
      </c>
      <c r="O111" s="16">
        <v>145.16233225992701</v>
      </c>
      <c r="P111" s="16">
        <v>109.033249483688</v>
      </c>
      <c r="Q111" s="15">
        <v>123.433202501786</v>
      </c>
      <c r="R111" s="15">
        <v>179.25944776689099</v>
      </c>
      <c r="S111" s="15">
        <v>239.43151898362501</v>
      </c>
      <c r="T111" s="15">
        <v>376.68914620180698</v>
      </c>
      <c r="U111" s="15">
        <v>406.02934411307001</v>
      </c>
      <c r="V111" s="15">
        <v>514.83942956140402</v>
      </c>
      <c r="W111" s="15">
        <v>352.02364755743002</v>
      </c>
      <c r="X111" s="15">
        <v>151.97470807599299</v>
      </c>
      <c r="Y111" s="15">
        <v>160.443195943896</v>
      </c>
      <c r="Z111" s="15">
        <v>156.53195258743</v>
      </c>
      <c r="AA111" s="17">
        <v>200.01370305480199</v>
      </c>
      <c r="AB111" s="15">
        <v>192.63754441257899</v>
      </c>
      <c r="AC111" s="18">
        <v>138.948975696654</v>
      </c>
      <c r="AD111" s="18">
        <v>42.091757117592003</v>
      </c>
      <c r="AE111" s="18">
        <v>454.420703358227</v>
      </c>
      <c r="AF111" s="18">
        <v>306.83880313604197</v>
      </c>
      <c r="AG111" s="18">
        <v>478.898274393885</v>
      </c>
      <c r="AH111" s="18">
        <v>168.876447385164</v>
      </c>
      <c r="AI111" s="18">
        <v>156.53195258743</v>
      </c>
      <c r="AJ111" s="18">
        <v>333.05470455235098</v>
      </c>
      <c r="AK111" s="18">
        <v>341.31177386044402</v>
      </c>
      <c r="AL111" s="18">
        <v>350.97830023393101</v>
      </c>
      <c r="AM111" s="18">
        <v>102.832169035411</v>
      </c>
      <c r="AN111" s="18">
        <v>149.589507408891</v>
      </c>
      <c r="AO111" s="20">
        <v>102.611349513321</v>
      </c>
    </row>
    <row r="112" spans="1:41" ht="21" customHeight="1">
      <c r="A112" s="43">
        <v>105</v>
      </c>
      <c r="B112" s="19">
        <v>2930020</v>
      </c>
      <c r="C112" s="53"/>
      <c r="D112" s="64" t="s">
        <v>21</v>
      </c>
      <c r="E112" s="15">
        <v>199.43466293430299</v>
      </c>
      <c r="F112" s="16">
        <v>133.960697302797</v>
      </c>
      <c r="G112" s="16">
        <v>162.25012537066999</v>
      </c>
      <c r="H112" s="16">
        <v>221.042600228005</v>
      </c>
      <c r="I112" s="16">
        <v>202.42614417868899</v>
      </c>
      <c r="J112" s="16">
        <v>193.31238178473001</v>
      </c>
      <c r="K112" s="16">
        <v>152.69518721751299</v>
      </c>
      <c r="L112" s="16">
        <v>139.62245287917199</v>
      </c>
      <c r="M112" s="16">
        <v>115.52225954228</v>
      </c>
      <c r="N112" s="16">
        <v>99.049762884154305</v>
      </c>
      <c r="O112" s="16">
        <v>116.72775295447499</v>
      </c>
      <c r="P112" s="16">
        <v>153.57560375450899</v>
      </c>
      <c r="Q112" s="15">
        <v>183.60264511957399</v>
      </c>
      <c r="R112" s="15">
        <v>178.732296935796</v>
      </c>
      <c r="S112" s="15">
        <v>188.467188359152</v>
      </c>
      <c r="T112" s="15">
        <v>248.97599171828</v>
      </c>
      <c r="U112" s="15">
        <v>225.046076744587</v>
      </c>
      <c r="V112" s="15">
        <v>250.83357386227101</v>
      </c>
      <c r="W112" s="15">
        <v>220.28021755640901</v>
      </c>
      <c r="X112" s="15">
        <v>197.565470901911</v>
      </c>
      <c r="Y112" s="15">
        <v>196.464466485316</v>
      </c>
      <c r="Z112" s="15">
        <v>162.014057639871</v>
      </c>
      <c r="AA112" s="17">
        <v>154.37668605410499</v>
      </c>
      <c r="AB112" s="15">
        <v>219.539119680212</v>
      </c>
      <c r="AC112" s="18">
        <v>232.31386688295501</v>
      </c>
      <c r="AD112" s="18">
        <v>102.013384365045</v>
      </c>
      <c r="AE112" s="18">
        <v>179.10187838319399</v>
      </c>
      <c r="AF112" s="18">
        <v>227.84018988617501</v>
      </c>
      <c r="AG112" s="18">
        <v>207.91181644766399</v>
      </c>
      <c r="AH112" s="18">
        <v>231.23414726175901</v>
      </c>
      <c r="AI112" s="18">
        <v>205.479544827875</v>
      </c>
      <c r="AJ112" s="18">
        <v>136.06595706598799</v>
      </c>
      <c r="AK112" s="18">
        <v>232.98143546595199</v>
      </c>
      <c r="AL112" s="18">
        <v>136.064022084588</v>
      </c>
      <c r="AM112" s="18">
        <v>58.401229184834499</v>
      </c>
      <c r="AN112" s="18">
        <v>72.922046272386893</v>
      </c>
      <c r="AO112" s="20">
        <v>85.122569127833302</v>
      </c>
    </row>
    <row r="113" spans="1:41" ht="21" customHeight="1">
      <c r="A113" s="43">
        <v>106</v>
      </c>
      <c r="B113" s="19">
        <v>2930030</v>
      </c>
      <c r="C113" s="53"/>
      <c r="D113" s="64" t="s">
        <v>22</v>
      </c>
      <c r="E113" s="15">
        <v>233.382973521352</v>
      </c>
      <c r="F113" s="16">
        <v>159.592040211728</v>
      </c>
      <c r="G113" s="16">
        <v>172.15090193787299</v>
      </c>
      <c r="H113" s="16">
        <v>191.573814112843</v>
      </c>
      <c r="I113" s="16">
        <v>165.494247982904</v>
      </c>
      <c r="J113" s="16">
        <v>143.74104968358299</v>
      </c>
      <c r="K113" s="16">
        <v>116.497159713336</v>
      </c>
      <c r="L113" s="16">
        <v>120.84856144005199</v>
      </c>
      <c r="M113" s="16">
        <v>123.123330994211</v>
      </c>
      <c r="N113" s="16">
        <v>120.581838041742</v>
      </c>
      <c r="O113" s="16">
        <v>147.25417787275401</v>
      </c>
      <c r="P113" s="16">
        <v>153.94512483607599</v>
      </c>
      <c r="Q113" s="15">
        <v>179.356244026507</v>
      </c>
      <c r="R113" s="15">
        <v>189.05735505647201</v>
      </c>
      <c r="S113" s="15">
        <v>196.66659257683401</v>
      </c>
      <c r="T113" s="15">
        <v>190.981573858567</v>
      </c>
      <c r="U113" s="15">
        <v>172.95869280132601</v>
      </c>
      <c r="V113" s="15">
        <v>145.16230436315001</v>
      </c>
      <c r="W113" s="15">
        <v>131.89853079861399</v>
      </c>
      <c r="X113" s="15">
        <v>126.82697589646099</v>
      </c>
      <c r="Y113" s="15">
        <v>135.785071745419</v>
      </c>
      <c r="Z113" s="15">
        <v>173.24827820520599</v>
      </c>
      <c r="AA113" s="17">
        <v>127.82147313873099</v>
      </c>
      <c r="AB113" s="15">
        <v>200.25973778549701</v>
      </c>
      <c r="AC113" s="18">
        <v>278.158211429098</v>
      </c>
      <c r="AD113" s="18">
        <v>178.88205499276401</v>
      </c>
      <c r="AE113" s="18">
        <v>176.74235472306799</v>
      </c>
      <c r="AF113" s="18">
        <v>157.130564278751</v>
      </c>
      <c r="AG113" s="18">
        <v>47.213851835152198</v>
      </c>
      <c r="AH113" s="18">
        <v>152.26857776098399</v>
      </c>
      <c r="AI113" s="18">
        <v>239.34614664071401</v>
      </c>
      <c r="AJ113" s="18">
        <v>333.96055668983598</v>
      </c>
      <c r="AK113" s="18">
        <v>221.612850987353</v>
      </c>
      <c r="AL113" s="18">
        <v>204.081503049855</v>
      </c>
      <c r="AM113" s="18">
        <v>92.089200667113701</v>
      </c>
      <c r="AN113" s="18">
        <v>142.33324475152801</v>
      </c>
      <c r="AO113" s="20">
        <v>168.82759907995001</v>
      </c>
    </row>
    <row r="114" spans="1:41" ht="21" customHeight="1">
      <c r="A114" s="43">
        <v>107</v>
      </c>
      <c r="B114" s="19">
        <v>2930130</v>
      </c>
      <c r="C114" s="53"/>
      <c r="D114" s="64" t="s">
        <v>369</v>
      </c>
      <c r="E114" s="15">
        <v>147.15627784231199</v>
      </c>
      <c r="F114" s="16">
        <v>67.3019882935411</v>
      </c>
      <c r="G114" s="16">
        <v>214.31616461220901</v>
      </c>
      <c r="H114" s="16">
        <v>170.29175923941901</v>
      </c>
      <c r="I114" s="16">
        <v>224.03320213377799</v>
      </c>
      <c r="J114" s="16">
        <v>192.89943497727501</v>
      </c>
      <c r="K114" s="16">
        <v>287.86385320686998</v>
      </c>
      <c r="L114" s="16">
        <v>154.139552718537</v>
      </c>
      <c r="M114" s="16">
        <v>216.85369182014</v>
      </c>
      <c r="N114" s="16">
        <v>246.66794482852001</v>
      </c>
      <c r="O114" s="16">
        <v>355.81544846564202</v>
      </c>
      <c r="P114" s="16">
        <v>502.85669174119499</v>
      </c>
      <c r="Q114" s="15">
        <v>145.10595585830399</v>
      </c>
      <c r="R114" s="15">
        <v>129.93492652449001</v>
      </c>
      <c r="S114" s="15">
        <v>115.914242858271</v>
      </c>
      <c r="T114" s="15">
        <v>146.946508926457</v>
      </c>
      <c r="U114" s="15">
        <v>165.62270917682599</v>
      </c>
      <c r="V114" s="15">
        <v>190.74761190494999</v>
      </c>
      <c r="W114" s="15">
        <v>200.85712030134499</v>
      </c>
      <c r="X114" s="15">
        <v>279.01972504483001</v>
      </c>
      <c r="Y114" s="15">
        <v>154.484656418816</v>
      </c>
      <c r="Z114" s="15">
        <v>262.89458548083297</v>
      </c>
      <c r="AA114" s="17">
        <v>455.32711545184901</v>
      </c>
      <c r="AB114" s="15">
        <v>594.60690884074495</v>
      </c>
      <c r="AC114" s="18">
        <v>508.42571812019997</v>
      </c>
      <c r="AD114" s="18">
        <v>261.39112903225799</v>
      </c>
      <c r="AE114" s="18">
        <v>92.102087539049705</v>
      </c>
      <c r="AF114" s="18">
        <v>328.10565135503998</v>
      </c>
      <c r="AG114" s="18">
        <v>202.58263880273799</v>
      </c>
      <c r="AH114" s="18">
        <v>120.60359313852599</v>
      </c>
      <c r="AI114" s="18">
        <v>250.484385749247</v>
      </c>
      <c r="AJ114" s="18">
        <v>250.673854447439</v>
      </c>
      <c r="AK114" s="18">
        <v>309.86928915404502</v>
      </c>
      <c r="AL114" s="18">
        <v>355.19967519651698</v>
      </c>
      <c r="AM114" s="18">
        <v>114.6288734086</v>
      </c>
      <c r="AN114" s="18">
        <v>94.0632559806469</v>
      </c>
      <c r="AO114" s="20">
        <v>136.366325754374</v>
      </c>
    </row>
    <row r="115" spans="1:41" ht="21" customHeight="1">
      <c r="A115" s="43">
        <v>108</v>
      </c>
      <c r="B115" s="19">
        <v>3130010</v>
      </c>
      <c r="C115" s="53"/>
      <c r="D115" s="64" t="s">
        <v>370</v>
      </c>
      <c r="E115" s="15">
        <v>30.055750910183701</v>
      </c>
      <c r="F115" s="16">
        <v>27.8655069740451</v>
      </c>
      <c r="G115" s="16">
        <v>32.607443126472397</v>
      </c>
      <c r="H115" s="16">
        <v>29.983627056117101</v>
      </c>
      <c r="I115" s="16">
        <v>35.0165456542614</v>
      </c>
      <c r="J115" s="16">
        <v>29.040213884532701</v>
      </c>
      <c r="K115" s="16">
        <v>28.550269082769699</v>
      </c>
      <c r="L115" s="16">
        <v>30.7454870778095</v>
      </c>
      <c r="M115" s="16">
        <v>29.387568997796201</v>
      </c>
      <c r="N115" s="16">
        <v>29.361869693473601</v>
      </c>
      <c r="O115" s="16">
        <v>22.099743697798299</v>
      </c>
      <c r="P115" s="16">
        <v>26.031737259155399</v>
      </c>
      <c r="Q115" s="15">
        <v>45.340204903593097</v>
      </c>
      <c r="R115" s="15">
        <v>65.451983060566107</v>
      </c>
      <c r="S115" s="15">
        <v>29.840208357800599</v>
      </c>
      <c r="T115" s="15">
        <v>47.336460542586899</v>
      </c>
      <c r="U115" s="15">
        <v>30.833362118396401</v>
      </c>
      <c r="V115" s="15">
        <v>35.345662551554</v>
      </c>
      <c r="W115" s="15">
        <v>76.263929092026999</v>
      </c>
      <c r="X115" s="15">
        <v>38.472687580742097</v>
      </c>
      <c r="Y115" s="15">
        <v>34.649294305393397</v>
      </c>
      <c r="Z115" s="15">
        <v>30.141138921320099</v>
      </c>
      <c r="AA115" s="17">
        <v>38.553101532977301</v>
      </c>
      <c r="AB115" s="15">
        <v>33.734896477399097</v>
      </c>
      <c r="AC115" s="18">
        <v>45.165283832236</v>
      </c>
      <c r="AD115" s="18">
        <v>159.405772495756</v>
      </c>
      <c r="AE115" s="18">
        <v>52.651242478462997</v>
      </c>
      <c r="AF115" s="18">
        <v>63.176351113291098</v>
      </c>
      <c r="AG115" s="18">
        <v>46.432839842211798</v>
      </c>
      <c r="AH115" s="18">
        <v>52.074251645929898</v>
      </c>
      <c r="AI115" s="18">
        <v>44.245911945340602</v>
      </c>
      <c r="AJ115" s="18">
        <v>53.859109781625001</v>
      </c>
      <c r="AK115" s="18">
        <v>43.7858114969845</v>
      </c>
      <c r="AL115" s="18">
        <v>50.473433689577298</v>
      </c>
      <c r="AM115" s="18">
        <v>115.27349148948301</v>
      </c>
      <c r="AN115" s="18">
        <v>131.379741918778</v>
      </c>
      <c r="AO115" s="20">
        <v>119.512234662344</v>
      </c>
    </row>
    <row r="116" spans="1:41" ht="21" customHeight="1">
      <c r="A116" s="43">
        <v>109</v>
      </c>
      <c r="B116" s="19">
        <v>3130021</v>
      </c>
      <c r="C116" s="53"/>
      <c r="D116" s="64" t="s">
        <v>371</v>
      </c>
      <c r="E116" s="15">
        <v>204.77855800613199</v>
      </c>
      <c r="F116" s="16">
        <v>216.034417960637</v>
      </c>
      <c r="G116" s="16">
        <v>161.58283058055599</v>
      </c>
      <c r="H116" s="16">
        <v>213.802591237266</v>
      </c>
      <c r="I116" s="16">
        <v>83.805360498466797</v>
      </c>
      <c r="J116" s="16">
        <v>317.87360300662601</v>
      </c>
      <c r="K116" s="16">
        <v>314.96587874592001</v>
      </c>
      <c r="L116" s="16">
        <v>229.09900108792399</v>
      </c>
      <c r="M116" s="16">
        <v>254.859064385322</v>
      </c>
      <c r="N116" s="16">
        <v>287.10572643655399</v>
      </c>
      <c r="O116" s="16">
        <v>246.99337355355499</v>
      </c>
      <c r="P116" s="16">
        <v>138.27297003263701</v>
      </c>
      <c r="Q116" s="15">
        <v>275.48017011175898</v>
      </c>
      <c r="R116" s="15">
        <v>265.42537830086002</v>
      </c>
      <c r="S116" s="15">
        <v>232.937197112056</v>
      </c>
      <c r="T116" s="15">
        <v>226.94135100385699</v>
      </c>
      <c r="U116" s="15">
        <v>222.14538621303501</v>
      </c>
      <c r="V116" s="15">
        <v>218.13272673326</v>
      </c>
      <c r="W116" s="15">
        <v>174.69488675699699</v>
      </c>
      <c r="X116" s="15">
        <v>205.16665018296899</v>
      </c>
      <c r="Y116" s="15">
        <v>182.11492433982801</v>
      </c>
      <c r="Z116" s="15">
        <v>127.47107111067101</v>
      </c>
      <c r="AA116" s="17">
        <v>48.552467609534098</v>
      </c>
      <c r="AB116" s="15">
        <v>72.925131045396</v>
      </c>
      <c r="AC116" s="18">
        <v>297.14330926713399</v>
      </c>
      <c r="AD116" s="18">
        <v>135.15260858949</v>
      </c>
      <c r="AE116" s="18">
        <v>313.56067649095002</v>
      </c>
      <c r="AF116" s="18">
        <v>344.33330036593702</v>
      </c>
      <c r="AG116" s="18">
        <v>67.110275937098095</v>
      </c>
      <c r="AH116" s="18">
        <v>63.0851547819206</v>
      </c>
      <c r="AI116" s="18">
        <v>57.953911581445801</v>
      </c>
      <c r="AJ116" s="18">
        <v>176.581940460884</v>
      </c>
      <c r="AK116" s="18">
        <v>160.070220551874</v>
      </c>
      <c r="AL116" s="18">
        <v>162.00237365245701</v>
      </c>
      <c r="AM116" s="18">
        <v>101.20706593264001</v>
      </c>
      <c r="AN116" s="18">
        <v>363.95280629249402</v>
      </c>
      <c r="AO116" s="20">
        <v>129.39081764526</v>
      </c>
    </row>
    <row r="117" spans="1:41" ht="21" customHeight="1">
      <c r="A117" s="43">
        <v>110</v>
      </c>
      <c r="B117" s="19"/>
      <c r="C117" s="53"/>
      <c r="D117" s="64" t="s">
        <v>372</v>
      </c>
      <c r="E117" s="15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7"/>
      <c r="AB117" s="15"/>
      <c r="AC117" s="18">
        <v>19.539789069990402</v>
      </c>
      <c r="AD117" s="18">
        <v>44.059405940594097</v>
      </c>
      <c r="AE117" s="18">
        <v>15.0527325023969</v>
      </c>
      <c r="AF117" s="18">
        <v>26.174496644295299</v>
      </c>
      <c r="AG117" s="18">
        <v>20.853307766059402</v>
      </c>
      <c r="AH117" s="18">
        <v>16.299137104506201</v>
      </c>
      <c r="AI117" s="18">
        <v>25.023969319271298</v>
      </c>
      <c r="AJ117" s="18">
        <v>35.570469798657697</v>
      </c>
      <c r="AK117" s="18">
        <v>23.235858101629901</v>
      </c>
      <c r="AL117" s="18">
        <v>38.111217641419003</v>
      </c>
      <c r="AM117" s="18">
        <v>164.01898081287399</v>
      </c>
      <c r="AN117" s="18">
        <v>76.589595375722496</v>
      </c>
      <c r="AO117" s="20">
        <v>50.688807134002502</v>
      </c>
    </row>
    <row r="118" spans="1:41" ht="21" customHeight="1">
      <c r="A118" s="43">
        <v>111</v>
      </c>
      <c r="B118" s="19">
        <v>3130031</v>
      </c>
      <c r="C118" s="53"/>
      <c r="D118" s="64" t="s">
        <v>373</v>
      </c>
      <c r="E118" s="15">
        <v>70.070124780195101</v>
      </c>
      <c r="F118" s="16">
        <v>68.332139331328804</v>
      </c>
      <c r="G118" s="16">
        <v>54.8445035391251</v>
      </c>
      <c r="H118" s="16">
        <v>56.651665874605897</v>
      </c>
      <c r="I118" s="16">
        <v>33.444832271198202</v>
      </c>
      <c r="J118" s="16">
        <v>93.835480494993902</v>
      </c>
      <c r="K118" s="16">
        <v>63.876059367800103</v>
      </c>
      <c r="L118" s="16">
        <v>50.208259312731997</v>
      </c>
      <c r="M118" s="16">
        <v>38.803951748992603</v>
      </c>
      <c r="N118" s="16">
        <v>48.857091823805298</v>
      </c>
      <c r="O118" s="16">
        <v>66.191370041533204</v>
      </c>
      <c r="P118" s="16">
        <v>66.855875682789701</v>
      </c>
      <c r="Q118" s="15">
        <v>32.273777459090702</v>
      </c>
      <c r="R118" s="15">
        <v>49.811407867000902</v>
      </c>
      <c r="S118" s="15">
        <v>72.0123135889895</v>
      </c>
      <c r="T118" s="15">
        <v>108.079548261002</v>
      </c>
      <c r="U118" s="15">
        <v>76.022096882461895</v>
      </c>
      <c r="V118" s="15">
        <v>71.076800659269693</v>
      </c>
      <c r="W118" s="15">
        <v>73.5816126700486</v>
      </c>
      <c r="X118" s="15">
        <v>103.918798406249</v>
      </c>
      <c r="Y118" s="15">
        <v>78.552572950728205</v>
      </c>
      <c r="Z118" s="15">
        <v>55.800315577631501</v>
      </c>
      <c r="AA118" s="17">
        <v>116.15248061170701</v>
      </c>
      <c r="AB118" s="15">
        <v>73.323966167292298</v>
      </c>
      <c r="AC118" s="18">
        <v>90.566189087359007</v>
      </c>
      <c r="AD118" s="18">
        <v>188.265244289734</v>
      </c>
      <c r="AE118" s="18">
        <v>47.057512636969001</v>
      </c>
      <c r="AF118" s="18">
        <v>93.048638547543305</v>
      </c>
      <c r="AG118" s="18">
        <v>48.734678138543401</v>
      </c>
      <c r="AH118" s="18">
        <v>67.314965692055793</v>
      </c>
      <c r="AI118" s="18">
        <v>115.631848450516</v>
      </c>
      <c r="AJ118" s="18">
        <v>77.066559539646093</v>
      </c>
      <c r="AK118" s="18">
        <v>46.595353258013397</v>
      </c>
      <c r="AL118" s="18">
        <v>82.653715130251598</v>
      </c>
      <c r="AM118" s="18">
        <v>177.386175553969</v>
      </c>
      <c r="AN118" s="18">
        <v>98.183068815491197</v>
      </c>
      <c r="AO118" s="20">
        <v>99.900783828891605</v>
      </c>
    </row>
    <row r="119" spans="1:41" ht="21" customHeight="1">
      <c r="A119" s="43">
        <v>112</v>
      </c>
      <c r="B119" s="19">
        <v>3130032</v>
      </c>
      <c r="C119" s="53"/>
      <c r="D119" s="64" t="s">
        <v>374</v>
      </c>
      <c r="E119" s="15">
        <v>174.87790439544199</v>
      </c>
      <c r="F119" s="16">
        <v>147.358295101376</v>
      </c>
      <c r="G119" s="16">
        <v>157.47151102560301</v>
      </c>
      <c r="H119" s="16">
        <v>176.37043066449601</v>
      </c>
      <c r="I119" s="16">
        <v>198.326180257511</v>
      </c>
      <c r="J119" s="16">
        <v>208.38019831286101</v>
      </c>
      <c r="K119" s="16">
        <v>216.35711114399899</v>
      </c>
      <c r="L119" s="16">
        <v>250.67115583839001</v>
      </c>
      <c r="M119" s="16">
        <v>202.231759656652</v>
      </c>
      <c r="N119" s="16">
        <v>184.017315376646</v>
      </c>
      <c r="O119" s="16">
        <v>169.91268314340701</v>
      </c>
      <c r="P119" s="16">
        <v>183.77756400769599</v>
      </c>
      <c r="Q119" s="15">
        <v>198.94701790735499</v>
      </c>
      <c r="R119" s="15">
        <v>145.24123131567299</v>
      </c>
      <c r="S119" s="15">
        <v>333.717626165458</v>
      </c>
      <c r="T119" s="15">
        <v>337.56696758916701</v>
      </c>
      <c r="U119" s="15">
        <v>158.10270830250099</v>
      </c>
      <c r="V119" s="15">
        <v>177.61358591090701</v>
      </c>
      <c r="W119" s="15">
        <v>156.94169009915601</v>
      </c>
      <c r="X119" s="15">
        <v>161.44368802723099</v>
      </c>
      <c r="Y119" s="15">
        <v>171.12327956193599</v>
      </c>
      <c r="Z119" s="15">
        <v>414.57599526416999</v>
      </c>
      <c r="AA119" s="17">
        <v>647.65502441912099</v>
      </c>
      <c r="AB119" s="15">
        <v>590.43732425632697</v>
      </c>
      <c r="AC119" s="18">
        <v>290.358147106704</v>
      </c>
      <c r="AD119" s="18">
        <v>91.754557401354603</v>
      </c>
      <c r="AE119" s="18">
        <v>183.905579399142</v>
      </c>
      <c r="AF119" s="18">
        <v>221.969809086873</v>
      </c>
      <c r="AG119" s="18">
        <v>146.85511321592401</v>
      </c>
      <c r="AH119" s="18">
        <v>197.14370282669799</v>
      </c>
      <c r="AI119" s="18">
        <v>95.199052834097998</v>
      </c>
      <c r="AJ119" s="18">
        <v>86.051502145922697</v>
      </c>
      <c r="AK119" s="18">
        <v>201.72413793103399</v>
      </c>
      <c r="AL119" s="18">
        <v>189.66553204084701</v>
      </c>
      <c r="AM119" s="18">
        <v>94.022229558710293</v>
      </c>
      <c r="AN119" s="18">
        <v>44.809669828638199</v>
      </c>
      <c r="AO119" s="20">
        <v>48.268341676497798</v>
      </c>
    </row>
    <row r="120" spans="1:41" ht="21" customHeight="1">
      <c r="A120" s="43">
        <v>113</v>
      </c>
      <c r="B120" s="19"/>
      <c r="C120" s="53"/>
      <c r="D120" s="64" t="s">
        <v>375</v>
      </c>
      <c r="E120" s="15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7"/>
      <c r="AB120" s="15"/>
      <c r="AC120" s="18">
        <v>112.438356164384</v>
      </c>
      <c r="AD120" s="18">
        <v>99.727148703956303</v>
      </c>
      <c r="AE120" s="18">
        <v>26.958904109589</v>
      </c>
      <c r="AF120" s="18">
        <v>34.929534246575301</v>
      </c>
      <c r="AG120" s="18">
        <v>4.8526027397260298</v>
      </c>
      <c r="AH120" s="18">
        <v>98.734027397260306</v>
      </c>
      <c r="AI120" s="18">
        <v>92.659726027397298</v>
      </c>
      <c r="AJ120" s="18">
        <v>66.410958904109606</v>
      </c>
      <c r="AK120" s="18">
        <v>74.797150684931495</v>
      </c>
      <c r="AL120" s="18">
        <v>118.882191780822</v>
      </c>
      <c r="AM120" s="18">
        <v>158.93946586493701</v>
      </c>
      <c r="AN120" s="18">
        <v>166.482504604052</v>
      </c>
      <c r="AO120" s="20">
        <v>59.370042313117096</v>
      </c>
    </row>
    <row r="121" spans="1:41" ht="21" customHeight="1">
      <c r="A121" s="43">
        <v>114</v>
      </c>
      <c r="B121" s="19"/>
      <c r="C121" s="53"/>
      <c r="D121" s="64" t="s">
        <v>376</v>
      </c>
      <c r="E121" s="15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7"/>
      <c r="AB121" s="15"/>
      <c r="AC121" s="18">
        <v>0</v>
      </c>
      <c r="AD121" s="18">
        <v>1000</v>
      </c>
      <c r="AE121" s="18">
        <v>0</v>
      </c>
      <c r="AF121" s="18">
        <v>0</v>
      </c>
      <c r="AG121" s="18">
        <v>66.581632653061206</v>
      </c>
      <c r="AH121" s="18">
        <v>103.316326530612</v>
      </c>
      <c r="AI121" s="18">
        <v>142.34693877551001</v>
      </c>
      <c r="AJ121" s="18">
        <v>175.25510204081601</v>
      </c>
      <c r="AK121" s="18">
        <v>241.07142857142901</v>
      </c>
      <c r="AL121" s="18">
        <v>354.33673469387799</v>
      </c>
      <c r="AM121" s="18">
        <v>146.98412698412699</v>
      </c>
      <c r="AN121" s="18">
        <v>0</v>
      </c>
      <c r="AO121" s="20">
        <v>3112.7659574468098</v>
      </c>
    </row>
    <row r="122" spans="1:41" ht="21" customHeight="1">
      <c r="A122" s="43">
        <v>115</v>
      </c>
      <c r="B122" s="19">
        <v>3410022</v>
      </c>
      <c r="C122" s="53"/>
      <c r="D122" s="64" t="s">
        <v>377</v>
      </c>
      <c r="E122" s="15">
        <v>185.19808445798901</v>
      </c>
      <c r="F122" s="16">
        <v>161.515019590771</v>
      </c>
      <c r="G122" s="16">
        <v>243.447975620374</v>
      </c>
      <c r="H122" s="16">
        <v>237.396604266434</v>
      </c>
      <c r="I122" s="16">
        <v>229.56029603831101</v>
      </c>
      <c r="J122" s="16">
        <v>222.68175881584699</v>
      </c>
      <c r="K122" s="16">
        <v>227.427078798433</v>
      </c>
      <c r="L122" s="16">
        <v>211.972137570744</v>
      </c>
      <c r="M122" s="16">
        <v>165.86852416195001</v>
      </c>
      <c r="N122" s="16">
        <v>147.757945145842</v>
      </c>
      <c r="O122" s="16">
        <v>135.56813234653899</v>
      </c>
      <c r="P122" s="16">
        <v>209.36003482803699</v>
      </c>
      <c r="Q122" s="15">
        <v>125.729212015673</v>
      </c>
      <c r="R122" s="15">
        <v>124.336090552895</v>
      </c>
      <c r="S122" s="15">
        <v>234.34915106660901</v>
      </c>
      <c r="T122" s="15">
        <v>134.65389638659099</v>
      </c>
      <c r="U122" s="15">
        <v>149.455811928603</v>
      </c>
      <c r="V122" s="15">
        <v>164.997823247714</v>
      </c>
      <c r="W122" s="15">
        <v>219.85198084458</v>
      </c>
      <c r="X122" s="15">
        <v>236.48236830648699</v>
      </c>
      <c r="Y122" s="15">
        <v>248.71571615150199</v>
      </c>
      <c r="Z122" s="15">
        <v>276.83935568132301</v>
      </c>
      <c r="AA122" s="17">
        <v>218.937744884632</v>
      </c>
      <c r="AB122" s="15">
        <v>235.87287766652199</v>
      </c>
      <c r="AC122" s="18">
        <v>233.478450152373</v>
      </c>
      <c r="AD122" s="18">
        <v>122.518518518519</v>
      </c>
      <c r="AE122" s="18">
        <v>82.150631258162804</v>
      </c>
      <c r="AF122" s="18">
        <v>169.133652590335</v>
      </c>
      <c r="AG122" s="18">
        <v>120.89682194166301</v>
      </c>
      <c r="AH122" s="18">
        <v>121.941663038746</v>
      </c>
      <c r="AI122" s="18">
        <v>167.740531127558</v>
      </c>
      <c r="AJ122" s="18">
        <v>208.57640400522399</v>
      </c>
      <c r="AK122" s="18">
        <v>220.41793643883301</v>
      </c>
      <c r="AL122" s="18">
        <v>218.19764910753199</v>
      </c>
      <c r="AM122" s="18">
        <v>98.992692079794594</v>
      </c>
      <c r="AN122" s="18">
        <v>99.543197616683202</v>
      </c>
      <c r="AO122" s="20">
        <v>105.164495972295</v>
      </c>
    </row>
    <row r="123" spans="1:41" ht="21" customHeight="1">
      <c r="A123" s="43">
        <v>116</v>
      </c>
      <c r="B123" s="19">
        <v>3410023</v>
      </c>
      <c r="C123" s="53"/>
      <c r="D123" s="64" t="s">
        <v>378</v>
      </c>
      <c r="E123" s="15">
        <v>142.837370242215</v>
      </c>
      <c r="F123" s="16">
        <v>70.311418685121097</v>
      </c>
      <c r="G123" s="16">
        <v>98.269896193771601</v>
      </c>
      <c r="H123" s="16">
        <v>122.906574394464</v>
      </c>
      <c r="I123" s="16">
        <v>134.80968858131499</v>
      </c>
      <c r="J123" s="16">
        <v>144.22145328719699</v>
      </c>
      <c r="K123" s="16">
        <v>110.72664359861599</v>
      </c>
      <c r="L123" s="16">
        <v>122.35294117647101</v>
      </c>
      <c r="M123" s="16">
        <v>97.716262975778506</v>
      </c>
      <c r="N123" s="16">
        <v>78.892733564013795</v>
      </c>
      <c r="O123" s="16">
        <v>79.169550173010407</v>
      </c>
      <c r="P123" s="16">
        <v>68.096885813148802</v>
      </c>
      <c r="Q123" s="15">
        <v>38.754325259515603</v>
      </c>
      <c r="R123" s="15">
        <v>87.474048442906593</v>
      </c>
      <c r="S123" s="15">
        <v>166.36678200692</v>
      </c>
      <c r="T123" s="15">
        <v>128.16608996539799</v>
      </c>
      <c r="U123" s="15">
        <v>85.536332179930795</v>
      </c>
      <c r="V123" s="15">
        <v>84.429065743944605</v>
      </c>
      <c r="W123" s="15">
        <v>91.349480968858103</v>
      </c>
      <c r="X123" s="15">
        <v>139.792387543253</v>
      </c>
      <c r="Y123" s="15">
        <v>124.567474048443</v>
      </c>
      <c r="Z123" s="15">
        <v>140.346020761246</v>
      </c>
      <c r="AA123" s="17">
        <v>140.069204152249</v>
      </c>
      <c r="AB123" s="15">
        <v>169.688581314879</v>
      </c>
      <c r="AC123" s="18">
        <v>102.69896193771601</v>
      </c>
      <c r="AD123" s="18">
        <v>102.272727272727</v>
      </c>
      <c r="AE123" s="18">
        <v>60.622837370242202</v>
      </c>
      <c r="AF123" s="18">
        <v>72.802768166090004</v>
      </c>
      <c r="AG123" s="18">
        <v>92.456747404844293</v>
      </c>
      <c r="AH123" s="18">
        <v>224.49826989619399</v>
      </c>
      <c r="AI123" s="18">
        <v>98.078892733564004</v>
      </c>
      <c r="AJ123" s="18">
        <v>94.394463667820105</v>
      </c>
      <c r="AK123" s="18">
        <v>92.456747404844293</v>
      </c>
      <c r="AL123" s="18">
        <v>89.134948096885793</v>
      </c>
      <c r="AM123" s="18">
        <v>96.407185628742496</v>
      </c>
      <c r="AN123" s="18">
        <v>95.266272189349095</v>
      </c>
      <c r="AO123" s="20">
        <v>93.307261146496799</v>
      </c>
    </row>
    <row r="124" spans="1:41" ht="21" customHeight="1">
      <c r="A124" s="43">
        <v>117</v>
      </c>
      <c r="B124" s="19">
        <v>3410024</v>
      </c>
      <c r="C124" s="53"/>
      <c r="D124" s="64" t="s">
        <v>431</v>
      </c>
      <c r="E124" s="15">
        <v>195.04132231405001</v>
      </c>
      <c r="F124" s="16">
        <v>161.98347107437999</v>
      </c>
      <c r="G124" s="16">
        <v>166.11570247933901</v>
      </c>
      <c r="H124" s="16">
        <v>210.74380165289301</v>
      </c>
      <c r="I124" s="16">
        <v>105.785123966942</v>
      </c>
      <c r="J124" s="16">
        <v>78.5123966942149</v>
      </c>
      <c r="K124" s="16">
        <v>61.157024793388402</v>
      </c>
      <c r="L124" s="16">
        <v>61.983471074380198</v>
      </c>
      <c r="M124" s="16">
        <v>68.595041322314103</v>
      </c>
      <c r="N124" s="16">
        <v>52.066115702479301</v>
      </c>
      <c r="O124" s="16">
        <v>65.289256198347104</v>
      </c>
      <c r="P124" s="16">
        <v>109.917355371901</v>
      </c>
      <c r="Q124" s="15">
        <v>32.2314049586777</v>
      </c>
      <c r="R124" s="15">
        <v>84.297520661156994</v>
      </c>
      <c r="S124" s="15">
        <v>79.338842975206603</v>
      </c>
      <c r="T124" s="15">
        <v>140.49586776859499</v>
      </c>
      <c r="U124" s="15">
        <v>128.925619834711</v>
      </c>
      <c r="V124" s="15">
        <v>130.57851239669401</v>
      </c>
      <c r="W124" s="15">
        <v>171.074380165289</v>
      </c>
      <c r="X124" s="15">
        <v>146.28099173553699</v>
      </c>
      <c r="Y124" s="15">
        <v>154.54545454545499</v>
      </c>
      <c r="Z124" s="15">
        <v>131.40495867768601</v>
      </c>
      <c r="AA124" s="17">
        <v>147.93388429752099</v>
      </c>
      <c r="AB124" s="15">
        <v>168.59504132231399</v>
      </c>
      <c r="AC124" s="18">
        <v>158.67768595041301</v>
      </c>
      <c r="AD124" s="18">
        <v>185</v>
      </c>
      <c r="AE124" s="18">
        <v>102.479338842975</v>
      </c>
      <c r="AF124" s="18">
        <v>98.347107438016494</v>
      </c>
      <c r="AG124" s="18">
        <v>97.520661157024804</v>
      </c>
      <c r="AH124" s="18">
        <v>100</v>
      </c>
      <c r="AI124" s="18">
        <v>108.32231404958701</v>
      </c>
      <c r="AJ124" s="18">
        <v>114.876033057851</v>
      </c>
      <c r="AK124" s="18">
        <v>137.19008264462801</v>
      </c>
      <c r="AL124" s="18">
        <v>119.00826446281</v>
      </c>
      <c r="AM124" s="18">
        <v>86.746987951807199</v>
      </c>
      <c r="AN124" s="18">
        <v>129.72972972973</v>
      </c>
      <c r="AO124" s="20">
        <v>120.674187725632</v>
      </c>
    </row>
    <row r="125" spans="1:41" ht="21" customHeight="1">
      <c r="A125" s="43">
        <v>118</v>
      </c>
      <c r="B125" s="19">
        <v>3410031</v>
      </c>
      <c r="C125" s="53"/>
      <c r="D125" s="64" t="s">
        <v>379</v>
      </c>
      <c r="E125" s="15">
        <v>275.00237529691202</v>
      </c>
      <c r="F125" s="16">
        <v>304.41805225653201</v>
      </c>
      <c r="G125" s="16">
        <v>367.99125890736298</v>
      </c>
      <c r="H125" s="16">
        <v>421.31914489311202</v>
      </c>
      <c r="I125" s="16">
        <v>423.78413301662698</v>
      </c>
      <c r="J125" s="16">
        <v>318.46688836104499</v>
      </c>
      <c r="K125" s="16">
        <v>256.13985748218499</v>
      </c>
      <c r="L125" s="16">
        <v>319.92057007125902</v>
      </c>
      <c r="M125" s="16">
        <v>219.07268408551101</v>
      </c>
      <c r="N125" s="16">
        <v>306.47030878859903</v>
      </c>
      <c r="O125" s="16">
        <v>128.22270783848001</v>
      </c>
      <c r="P125" s="16">
        <v>253.37501187648499</v>
      </c>
      <c r="Q125" s="15">
        <v>68.066508313539202</v>
      </c>
      <c r="R125" s="15">
        <v>158.82185273159101</v>
      </c>
      <c r="S125" s="15">
        <v>329.72921615201898</v>
      </c>
      <c r="T125" s="15">
        <v>212.066508313539</v>
      </c>
      <c r="U125" s="15">
        <v>231.562945368171</v>
      </c>
      <c r="V125" s="15">
        <v>223.23990498812401</v>
      </c>
      <c r="W125" s="15">
        <v>338.16627078384801</v>
      </c>
      <c r="X125" s="15">
        <v>337.93824228028501</v>
      </c>
      <c r="Y125" s="15">
        <v>353.78622327790998</v>
      </c>
      <c r="Z125" s="15">
        <v>362.73634204275498</v>
      </c>
      <c r="AA125" s="17">
        <v>355.268408551069</v>
      </c>
      <c r="AB125" s="15">
        <v>357.890736342043</v>
      </c>
      <c r="AC125" s="18">
        <v>411.36342042755302</v>
      </c>
      <c r="AD125" s="18">
        <v>75.1886864374476</v>
      </c>
      <c r="AE125" s="18">
        <v>174.327790973872</v>
      </c>
      <c r="AF125" s="18">
        <v>176.950118764846</v>
      </c>
      <c r="AG125" s="18">
        <v>191.42992874109299</v>
      </c>
      <c r="AH125" s="18">
        <v>208.19002375296901</v>
      </c>
      <c r="AI125" s="18">
        <v>244.83534441805199</v>
      </c>
      <c r="AJ125" s="18">
        <v>165.54869358669799</v>
      </c>
      <c r="AK125" s="18">
        <v>156.085510688836</v>
      </c>
      <c r="AL125" s="18">
        <v>159.50593824228</v>
      </c>
      <c r="AM125" s="18">
        <v>102.191380569759</v>
      </c>
      <c r="AN125" s="18">
        <v>83.622235505080695</v>
      </c>
      <c r="AO125" s="20">
        <v>91.297814501961398</v>
      </c>
    </row>
    <row r="126" spans="1:41" ht="21" customHeight="1">
      <c r="A126" s="43">
        <v>119</v>
      </c>
      <c r="B126" s="19">
        <v>3591012</v>
      </c>
      <c r="C126" s="53"/>
      <c r="D126" s="64" t="s">
        <v>380</v>
      </c>
      <c r="E126" s="15">
        <v>207.01401430255001</v>
      </c>
      <c r="F126" s="16">
        <v>136.789161906667</v>
      </c>
      <c r="G126" s="16">
        <v>181.30942646657999</v>
      </c>
      <c r="H126" s="16">
        <v>176.98526409911</v>
      </c>
      <c r="I126" s="16">
        <v>172.05546110722199</v>
      </c>
      <c r="J126" s="16">
        <v>150.05245314022699</v>
      </c>
      <c r="K126" s="16">
        <v>159.31636400714501</v>
      </c>
      <c r="L126" s="16">
        <v>160.15506520856701</v>
      </c>
      <c r="M126" s="16">
        <v>161.70783502850099</v>
      </c>
      <c r="N126" s="16">
        <v>152.821712266584</v>
      </c>
      <c r="O126" s="16">
        <v>123.584720155144</v>
      </c>
      <c r="P126" s="16">
        <v>159.969559530883</v>
      </c>
      <c r="Q126" s="15">
        <v>151.639185142918</v>
      </c>
      <c r="R126" s="15">
        <v>145.81227854480301</v>
      </c>
      <c r="S126" s="15">
        <v>163.04828238025499</v>
      </c>
      <c r="T126" s="15">
        <v>165.26290690401001</v>
      </c>
      <c r="U126" s="15">
        <v>159.27557801399701</v>
      </c>
      <c r="V126" s="15">
        <v>156.386047268613</v>
      </c>
      <c r="W126" s="15">
        <v>162.758074352081</v>
      </c>
      <c r="X126" s="15">
        <v>215.31804250763301</v>
      </c>
      <c r="Y126" s="15">
        <v>179.482362999261</v>
      </c>
      <c r="Z126" s="15">
        <v>204.264222644462</v>
      </c>
      <c r="AA126" s="17">
        <v>201.17691120614799</v>
      </c>
      <c r="AB126" s="15">
        <v>220.48594157798701</v>
      </c>
      <c r="AC126" s="18">
        <v>243.40531668951101</v>
      </c>
      <c r="AD126" s="18">
        <v>93.492549060024501</v>
      </c>
      <c r="AE126" s="18">
        <v>75.803905651017004</v>
      </c>
      <c r="AF126" s="18">
        <v>218.63723800391799</v>
      </c>
      <c r="AG126" s="18">
        <v>225.239862817881</v>
      </c>
      <c r="AH126" s="18">
        <v>210.647889422898</v>
      </c>
      <c r="AI126" s="18">
        <v>245.68933230584</v>
      </c>
      <c r="AJ126" s="18">
        <v>264.44147700199397</v>
      </c>
      <c r="AK126" s="18">
        <v>265.52309016645802</v>
      </c>
      <c r="AL126" s="18">
        <v>288.79855837201097</v>
      </c>
      <c r="AM126" s="18">
        <v>108.765892333869</v>
      </c>
      <c r="AN126" s="18">
        <v>133.75484049084201</v>
      </c>
      <c r="AO126" s="20">
        <v>118.30914552639</v>
      </c>
    </row>
    <row r="127" spans="1:41" ht="21" customHeight="1">
      <c r="A127" s="43">
        <v>120</v>
      </c>
      <c r="B127" s="19">
        <v>3591013</v>
      </c>
      <c r="C127" s="53"/>
      <c r="D127" s="64" t="s">
        <v>381</v>
      </c>
      <c r="E127" s="15">
        <v>135.96633214632601</v>
      </c>
      <c r="F127" s="16">
        <v>73.105618586582594</v>
      </c>
      <c r="G127" s="16">
        <v>88.852417053761698</v>
      </c>
      <c r="H127" s="16">
        <v>92.908821248691893</v>
      </c>
      <c r="I127" s="16">
        <v>78.471997410165102</v>
      </c>
      <c r="J127" s="16">
        <v>65.001844504505897</v>
      </c>
      <c r="K127" s="16">
        <v>68.299366845596197</v>
      </c>
      <c r="L127" s="16">
        <v>45.144435995693598</v>
      </c>
      <c r="M127" s="16">
        <v>49.616418348679098</v>
      </c>
      <c r="N127" s="16">
        <v>42.208285965955703</v>
      </c>
      <c r="O127" s="16">
        <v>47.574664789538303</v>
      </c>
      <c r="P127" s="16">
        <v>132.48812364955899</v>
      </c>
      <c r="Q127" s="15">
        <v>71.506546108848397</v>
      </c>
      <c r="R127" s="15">
        <v>93.631565871396603</v>
      </c>
      <c r="S127" s="15">
        <v>86.331845182078993</v>
      </c>
      <c r="T127" s="15">
        <v>85.184488093535194</v>
      </c>
      <c r="U127" s="15">
        <v>86.087918871916102</v>
      </c>
      <c r="V127" s="15">
        <v>114.473713928644</v>
      </c>
      <c r="W127" s="15">
        <v>83.675758693639096</v>
      </c>
      <c r="X127" s="15">
        <v>176.79236902135901</v>
      </c>
      <c r="Y127" s="15">
        <v>91.463332003282503</v>
      </c>
      <c r="Z127" s="15">
        <v>91.969253239175799</v>
      </c>
      <c r="AA127" s="17">
        <v>135.67723429724401</v>
      </c>
      <c r="AB127" s="15">
        <v>109.757805265496</v>
      </c>
      <c r="AC127" s="18">
        <v>141.20623066093501</v>
      </c>
      <c r="AD127" s="18">
        <v>121.52892561983499</v>
      </c>
      <c r="AE127" s="18">
        <v>125.757564350621</v>
      </c>
      <c r="AF127" s="18">
        <v>103.10855473661201</v>
      </c>
      <c r="AG127" s="18">
        <v>96.052760357457402</v>
      </c>
      <c r="AH127" s="18">
        <v>83.964856542720995</v>
      </c>
      <c r="AI127" s="18">
        <v>83.982925158288595</v>
      </c>
      <c r="AJ127" s="18">
        <v>84.3171945462895</v>
      </c>
      <c r="AK127" s="18">
        <v>83.558312692449604</v>
      </c>
      <c r="AL127" s="18">
        <v>100.16337039909099</v>
      </c>
      <c r="AM127" s="18">
        <v>119.872418639853</v>
      </c>
      <c r="AN127" s="18">
        <v>95.800570292923197</v>
      </c>
      <c r="AO127" s="20">
        <v>121.540941686586</v>
      </c>
    </row>
    <row r="128" spans="1:41" ht="21" customHeight="1">
      <c r="A128" s="43">
        <v>121</v>
      </c>
      <c r="B128" s="19">
        <v>3591021</v>
      </c>
      <c r="C128" s="53"/>
      <c r="D128" s="64" t="s">
        <v>382</v>
      </c>
      <c r="E128" s="15">
        <v>340.18747569602903</v>
      </c>
      <c r="F128" s="16">
        <v>177.70048813241601</v>
      </c>
      <c r="G128" s="16">
        <v>179.118753124796</v>
      </c>
      <c r="H128" s="16">
        <v>176.17015315426301</v>
      </c>
      <c r="I128" s="16">
        <v>189.839793056975</v>
      </c>
      <c r="J128" s="16">
        <v>155.78017858738701</v>
      </c>
      <c r="K128" s="16">
        <v>171.80232207078299</v>
      </c>
      <c r="L128" s="16">
        <v>163.70526559862</v>
      </c>
      <c r="M128" s="16">
        <v>159.33260391230499</v>
      </c>
      <c r="N128" s="16">
        <v>186.55498312911999</v>
      </c>
      <c r="O128" s="16">
        <v>165.15058196687701</v>
      </c>
      <c r="P128" s="16">
        <v>138.471162508725</v>
      </c>
      <c r="Q128" s="15">
        <v>115.146113659254</v>
      </c>
      <c r="R128" s="15">
        <v>124.09045786869</v>
      </c>
      <c r="S128" s="15">
        <v>122.406509720381</v>
      </c>
      <c r="T128" s="15">
        <v>138.99866433831599</v>
      </c>
      <c r="U128" s="15">
        <v>102.36916916046501</v>
      </c>
      <c r="V128" s="15">
        <v>175.93152137421001</v>
      </c>
      <c r="W128" s="15">
        <v>181.17369157083999</v>
      </c>
      <c r="X128" s="15">
        <v>138.34653295557999</v>
      </c>
      <c r="Y128" s="15">
        <v>76.711905262217201</v>
      </c>
      <c r="Z128" s="15">
        <v>155.186014438672</v>
      </c>
      <c r="AA128" s="17">
        <v>174.04372178625999</v>
      </c>
      <c r="AB128" s="15">
        <v>187.91431476691099</v>
      </c>
      <c r="AC128" s="18">
        <v>193.47530475065599</v>
      </c>
      <c r="AD128" s="18">
        <v>114.634707721423</v>
      </c>
      <c r="AE128" s="18">
        <v>185.84778287406399</v>
      </c>
      <c r="AF128" s="18">
        <v>185.19178700905999</v>
      </c>
      <c r="AG128" s="18">
        <v>180.73893731568199</v>
      </c>
      <c r="AH128" s="18">
        <v>169.312629369582</v>
      </c>
      <c r="AI128" s="18">
        <v>181.127317783623</v>
      </c>
      <c r="AJ128" s="18">
        <v>188.55388658227599</v>
      </c>
      <c r="AK128" s="18">
        <v>188.67271941201901</v>
      </c>
      <c r="AL128" s="18">
        <v>207.263777483111</v>
      </c>
      <c r="AM128" s="18">
        <v>109.853601585343</v>
      </c>
      <c r="AN128" s="18">
        <v>45.981850059370998</v>
      </c>
      <c r="AO128" s="20">
        <v>105.03826485475</v>
      </c>
    </row>
    <row r="129" spans="1:41" ht="21" customHeight="1">
      <c r="A129" s="43">
        <v>122</v>
      </c>
      <c r="B129" s="19">
        <v>3610011</v>
      </c>
      <c r="C129" s="53"/>
      <c r="D129" s="64" t="s">
        <v>383</v>
      </c>
      <c r="E129" s="15">
        <v>164.412228880974</v>
      </c>
      <c r="F129" s="16">
        <v>98.858474269018302</v>
      </c>
      <c r="G129" s="16">
        <v>145.45824535960799</v>
      </c>
      <c r="H129" s="16">
        <v>136.82387304769401</v>
      </c>
      <c r="I129" s="16">
        <v>132.56681204546899</v>
      </c>
      <c r="J129" s="16">
        <v>121.88106663254401</v>
      </c>
      <c r="K129" s="16">
        <v>131.077296025365</v>
      </c>
      <c r="L129" s="16">
        <v>134.08617515124399</v>
      </c>
      <c r="M129" s="16">
        <v>135.81419238343</v>
      </c>
      <c r="N129" s="16">
        <v>156.94725841881899</v>
      </c>
      <c r="O129" s="16">
        <v>144.44823590465401</v>
      </c>
      <c r="P129" s="16">
        <v>145.34094705936701</v>
      </c>
      <c r="Q129" s="15">
        <v>142.438702751889</v>
      </c>
      <c r="R129" s="15">
        <v>125.92505704962799</v>
      </c>
      <c r="S129" s="15">
        <v>163.29018177681999</v>
      </c>
      <c r="T129" s="15">
        <v>115.880503245253</v>
      </c>
      <c r="U129" s="15">
        <v>90.399845024063893</v>
      </c>
      <c r="V129" s="15">
        <v>109.409456375696</v>
      </c>
      <c r="W129" s="15">
        <v>109.999168248416</v>
      </c>
      <c r="X129" s="15">
        <v>134.97460847249201</v>
      </c>
      <c r="Y129" s="15">
        <v>131.89461103172701</v>
      </c>
      <c r="Z129" s="15">
        <v>159.309194764941</v>
      </c>
      <c r="AA129" s="17">
        <v>163.336283563309</v>
      </c>
      <c r="AB129" s="15">
        <v>166.34960580662101</v>
      </c>
      <c r="AC129" s="18">
        <v>130.39221530280699</v>
      </c>
      <c r="AD129" s="18">
        <v>95.633001300009497</v>
      </c>
      <c r="AE129" s="18">
        <v>112.797600005687</v>
      </c>
      <c r="AF129" s="18">
        <v>91.096525837616497</v>
      </c>
      <c r="AG129" s="18">
        <v>85.9954715747119</v>
      </c>
      <c r="AH129" s="18">
        <v>89.878223037386206</v>
      </c>
      <c r="AI129" s="18">
        <v>121.894616363468</v>
      </c>
      <c r="AJ129" s="18">
        <v>47.709839550143201</v>
      </c>
      <c r="AK129" s="18">
        <v>120.809962535634</v>
      </c>
      <c r="AL129" s="18">
        <v>127.055403897147</v>
      </c>
      <c r="AM129" s="18">
        <v>105.16964100512099</v>
      </c>
      <c r="AN129" s="18">
        <v>102.93352588672001</v>
      </c>
      <c r="AO129" s="20">
        <v>84.861916810689806</v>
      </c>
    </row>
    <row r="130" spans="1:41" ht="21" customHeight="1">
      <c r="A130" s="43">
        <v>123</v>
      </c>
      <c r="B130" s="19">
        <v>3610012</v>
      </c>
      <c r="C130" s="53"/>
      <c r="D130" s="64" t="s">
        <v>384</v>
      </c>
      <c r="E130" s="15">
        <v>191.860986128484</v>
      </c>
      <c r="F130" s="16">
        <v>112.312370479622</v>
      </c>
      <c r="G130" s="16">
        <v>154.74954726210299</v>
      </c>
      <c r="H130" s="16">
        <v>164.88154136250799</v>
      </c>
      <c r="I130" s="16">
        <v>79.733444728637295</v>
      </c>
      <c r="J130" s="16">
        <v>121.441806844277</v>
      </c>
      <c r="K130" s="16">
        <v>660.32359091163698</v>
      </c>
      <c r="L130" s="16">
        <v>208.92547094076099</v>
      </c>
      <c r="M130" s="16">
        <v>306.66434852416802</v>
      </c>
      <c r="N130" s="16">
        <v>143.72771316020399</v>
      </c>
      <c r="O130" s="16">
        <v>363.22344715568602</v>
      </c>
      <c r="P130" s="16">
        <v>141.857718947781</v>
      </c>
      <c r="Q130" s="15">
        <v>113.335931519892</v>
      </c>
      <c r="R130" s="15">
        <v>98.161044004256695</v>
      </c>
      <c r="S130" s="15">
        <v>143.15082239605701</v>
      </c>
      <c r="T130" s="15">
        <v>69.6364561357654</v>
      </c>
      <c r="U130" s="15">
        <v>71.066081063420697</v>
      </c>
      <c r="V130" s="15">
        <v>56.134131770065203</v>
      </c>
      <c r="W130" s="15">
        <v>129.54628194835999</v>
      </c>
      <c r="X130" s="15">
        <v>105.336472938409</v>
      </c>
      <c r="Y130" s="15">
        <v>104.89400332319001</v>
      </c>
      <c r="Z130" s="15">
        <v>146.749388570468</v>
      </c>
      <c r="AA130" s="17">
        <v>85.936420663517694</v>
      </c>
      <c r="AB130" s="15">
        <v>77.514095551033407</v>
      </c>
      <c r="AC130" s="18">
        <v>149.76196254877399</v>
      </c>
      <c r="AD130" s="18">
        <v>125.16234547116299</v>
      </c>
      <c r="AE130" s="18">
        <v>85.372131882082797</v>
      </c>
      <c r="AF130" s="18">
        <v>117.569497600956</v>
      </c>
      <c r="AG130" s="18">
        <v>115.002193678472</v>
      </c>
      <c r="AH130" s="18">
        <v>92.500653436140595</v>
      </c>
      <c r="AI130" s="18">
        <v>68.7361144820118</v>
      </c>
      <c r="AJ130" s="18">
        <v>73.079597856729507</v>
      </c>
      <c r="AK130" s="18">
        <v>154.50380859922001</v>
      </c>
      <c r="AL130" s="18">
        <v>163.09976102906899</v>
      </c>
      <c r="AM130" s="18">
        <v>105.56358610689399</v>
      </c>
      <c r="AN130" s="18">
        <v>125.267108666312</v>
      </c>
      <c r="AO130" s="20">
        <v>120.762205134672</v>
      </c>
    </row>
    <row r="131" spans="1:41" ht="21" customHeight="1">
      <c r="A131" s="43">
        <v>124</v>
      </c>
      <c r="B131" s="19">
        <v>3610013</v>
      </c>
      <c r="C131" s="53"/>
      <c r="D131" s="64" t="s">
        <v>432</v>
      </c>
      <c r="E131" s="15">
        <v>66.668221618602203</v>
      </c>
      <c r="F131" s="16">
        <v>46.119452725442002</v>
      </c>
      <c r="G131" s="16">
        <v>60.484045995478297</v>
      </c>
      <c r="H131" s="16">
        <v>66.114131627208394</v>
      </c>
      <c r="I131" s="16">
        <v>82.621079692736203</v>
      </c>
      <c r="J131" s="16">
        <v>63.487896873479201</v>
      </c>
      <c r="K131" s="16">
        <v>80.813645731083696</v>
      </c>
      <c r="L131" s="16">
        <v>64.885456046977495</v>
      </c>
      <c r="M131" s="16">
        <v>46.260584379927998</v>
      </c>
      <c r="N131" s="16">
        <v>44.255091709879203</v>
      </c>
      <c r="O131" s="16">
        <v>47.193002083767396</v>
      </c>
      <c r="P131" s="16">
        <v>59.162863952643001</v>
      </c>
      <c r="Q131" s="15">
        <v>55.825989809266702</v>
      </c>
      <c r="R131" s="15">
        <v>52.312167406652499</v>
      </c>
      <c r="S131" s="15">
        <v>34.5613632131843</v>
      </c>
      <c r="T131" s="15">
        <v>38.056209931161803</v>
      </c>
      <c r="U131" s="15">
        <v>52.0963189939092</v>
      </c>
      <c r="V131" s="15">
        <v>48.898916132613202</v>
      </c>
      <c r="W131" s="15">
        <v>46.236627578074099</v>
      </c>
      <c r="X131" s="15">
        <v>42.709047804098198</v>
      </c>
      <c r="Y131" s="15">
        <v>59.600727875636501</v>
      </c>
      <c r="Z131" s="15">
        <v>51.311200042062801</v>
      </c>
      <c r="AA131" s="17">
        <v>46.359020743981198</v>
      </c>
      <c r="AB131" s="15">
        <v>18.250339091531199</v>
      </c>
      <c r="AC131" s="18">
        <v>71.6109130743653</v>
      </c>
      <c r="AD131" s="18">
        <v>421.79181645595202</v>
      </c>
      <c r="AE131" s="18">
        <v>61.839858662775598</v>
      </c>
      <c r="AF131" s="18">
        <v>59.9574707468078</v>
      </c>
      <c r="AG131" s="18">
        <v>78.9445407943617</v>
      </c>
      <c r="AH131" s="18">
        <v>76.798390861942806</v>
      </c>
      <c r="AI131" s="18">
        <v>76.059762337456505</v>
      </c>
      <c r="AJ131" s="18">
        <v>84.472632121169198</v>
      </c>
      <c r="AK131" s="18">
        <v>89.837532560100499</v>
      </c>
      <c r="AL131" s="18">
        <v>83.208851524360199</v>
      </c>
      <c r="AM131" s="18">
        <v>92.621479189329094</v>
      </c>
      <c r="AN131" s="18">
        <v>106.653978523392</v>
      </c>
      <c r="AO131" s="20">
        <v>153.09719855673001</v>
      </c>
    </row>
    <row r="132" spans="1:41" ht="21" customHeight="1">
      <c r="A132" s="43">
        <v>125</v>
      </c>
      <c r="B132" s="19">
        <v>3610040</v>
      </c>
      <c r="C132" s="53"/>
      <c r="D132" s="64" t="s">
        <v>385</v>
      </c>
      <c r="E132" s="15">
        <v>189.278907988246</v>
      </c>
      <c r="F132" s="16">
        <v>98.956993587998397</v>
      </c>
      <c r="G132" s="16">
        <v>165.576094405693</v>
      </c>
      <c r="H132" s="16">
        <v>145.22479557637601</v>
      </c>
      <c r="I132" s="16">
        <v>142.785794083685</v>
      </c>
      <c r="J132" s="16">
        <v>136.488326026343</v>
      </c>
      <c r="K132" s="16">
        <v>157.62821656230301</v>
      </c>
      <c r="L132" s="16">
        <v>167.48561289535201</v>
      </c>
      <c r="M132" s="16">
        <v>157.093100761367</v>
      </c>
      <c r="N132" s="16">
        <v>183.043400707855</v>
      </c>
      <c r="O132" s="16">
        <v>148.28340483857301</v>
      </c>
      <c r="P132" s="16">
        <v>133.159342464725</v>
      </c>
      <c r="Q132" s="15">
        <v>130.78793454688801</v>
      </c>
      <c r="R132" s="15">
        <v>136.330607685014</v>
      </c>
      <c r="S132" s="15">
        <v>156.72133609966301</v>
      </c>
      <c r="T132" s="15">
        <v>137.862728715065</v>
      </c>
      <c r="U132" s="15">
        <v>129.10372797341299</v>
      </c>
      <c r="V132" s="15">
        <v>129.98244444653099</v>
      </c>
      <c r="W132" s="15">
        <v>137.186792966513</v>
      </c>
      <c r="X132" s="15">
        <v>138.28518855791</v>
      </c>
      <c r="Y132" s="15">
        <v>132.96219453806401</v>
      </c>
      <c r="Z132" s="15">
        <v>145.3768811198</v>
      </c>
      <c r="AA132" s="17">
        <v>130.12889719205</v>
      </c>
      <c r="AB132" s="15">
        <v>120.99249899079</v>
      </c>
      <c r="AC132" s="18">
        <v>115.748364141609</v>
      </c>
      <c r="AD132" s="18">
        <v>131.89667578068801</v>
      </c>
      <c r="AE132" s="18">
        <v>155.83698682864099</v>
      </c>
      <c r="AF132" s="18">
        <v>145.44447469465501</v>
      </c>
      <c r="AG132" s="18">
        <v>140.718557252697</v>
      </c>
      <c r="AH132" s="18">
        <v>144.999483660192</v>
      </c>
      <c r="AI132" s="18">
        <v>184.06293712858701</v>
      </c>
      <c r="AJ132" s="18">
        <v>18.0643828800496</v>
      </c>
      <c r="AK132" s="18">
        <v>141.75499206714301</v>
      </c>
      <c r="AL132" s="18">
        <v>131.60469024305499</v>
      </c>
      <c r="AM132" s="18">
        <v>92.839545418421693</v>
      </c>
      <c r="AN132" s="18">
        <v>95.118674429019293</v>
      </c>
      <c r="AO132" s="20">
        <v>104.164290253719</v>
      </c>
    </row>
    <row r="133" spans="1:41" ht="21" customHeight="1">
      <c r="A133" s="43">
        <v>126</v>
      </c>
      <c r="B133" s="19">
        <v>3610050</v>
      </c>
      <c r="C133" s="53"/>
      <c r="D133" s="64" t="s">
        <v>386</v>
      </c>
      <c r="E133" s="15">
        <v>154.96197853203901</v>
      </c>
      <c r="F133" s="16">
        <v>88.404086667844894</v>
      </c>
      <c r="G133" s="16">
        <v>92.196572836898795</v>
      </c>
      <c r="H133" s="16">
        <v>84.973246295683794</v>
      </c>
      <c r="I133" s="16">
        <v>118.836685986437</v>
      </c>
      <c r="J133" s="16">
        <v>100.64883264455</v>
      </c>
      <c r="K133" s="16">
        <v>117.808542398355</v>
      </c>
      <c r="L133" s="16">
        <v>118.53188741496299</v>
      </c>
      <c r="M133" s="16">
        <v>96.831536916728496</v>
      </c>
      <c r="N133" s="16">
        <v>114.096724691272</v>
      </c>
      <c r="O133" s="16">
        <v>97.720492683076699</v>
      </c>
      <c r="P133" s="16">
        <v>97.9582242431878</v>
      </c>
      <c r="Q133" s="15">
        <v>87.158266447217599</v>
      </c>
      <c r="R133" s="15">
        <v>86.043866369932601</v>
      </c>
      <c r="S133" s="15">
        <v>111.195331201466</v>
      </c>
      <c r="T133" s="15">
        <v>98.476067688496897</v>
      </c>
      <c r="U133" s="15">
        <v>83.363696788086401</v>
      </c>
      <c r="V133" s="15">
        <v>83.402107797461596</v>
      </c>
      <c r="W133" s="15">
        <v>86.522641705149695</v>
      </c>
      <c r="X133" s="15">
        <v>81.438284842476094</v>
      </c>
      <c r="Y133" s="15">
        <v>92.772150326480201</v>
      </c>
      <c r="Z133" s="15">
        <v>100.904984393858</v>
      </c>
      <c r="AA133" s="17">
        <v>86.991587241027304</v>
      </c>
      <c r="AB133" s="15">
        <v>103.372627303247</v>
      </c>
      <c r="AC133" s="18">
        <v>102.834659480703</v>
      </c>
      <c r="AD133" s="18">
        <v>127.10416433359499</v>
      </c>
      <c r="AE133" s="18">
        <v>110.188845225625</v>
      </c>
      <c r="AF133" s="18">
        <v>88.300980620425904</v>
      </c>
      <c r="AG133" s="18">
        <v>71.556131137002396</v>
      </c>
      <c r="AH133" s="18">
        <v>83.568787003651906</v>
      </c>
      <c r="AI133" s="18">
        <v>120.289498275111</v>
      </c>
      <c r="AJ133" s="18">
        <v>84.466290421599595</v>
      </c>
      <c r="AK133" s="18">
        <v>57.324825452057198</v>
      </c>
      <c r="AL133" s="18">
        <v>56.894237502732402</v>
      </c>
      <c r="AM133" s="18">
        <v>99.248863043316206</v>
      </c>
      <c r="AN133" s="18">
        <v>112.048902636618</v>
      </c>
      <c r="AO133" s="20">
        <v>96.6487520818322</v>
      </c>
    </row>
    <row r="134" spans="1:41" ht="21" customHeight="1">
      <c r="A134" s="43">
        <v>127</v>
      </c>
      <c r="B134" s="19">
        <v>3610060</v>
      </c>
      <c r="C134" s="53"/>
      <c r="D134" s="64" t="s">
        <v>387</v>
      </c>
      <c r="E134" s="15">
        <v>214.72375783023</v>
      </c>
      <c r="F134" s="16">
        <v>135.91580870623901</v>
      </c>
      <c r="G134" s="16">
        <v>175.79561979950901</v>
      </c>
      <c r="H134" s="16">
        <v>185.34449649075199</v>
      </c>
      <c r="I134" s="16">
        <v>141.89796726596001</v>
      </c>
      <c r="J134" s="16">
        <v>111.36892338901001</v>
      </c>
      <c r="K134" s="16">
        <v>557.82768849041895</v>
      </c>
      <c r="L134" s="16">
        <v>177.57187682749</v>
      </c>
      <c r="M134" s="16">
        <v>185.772113923414</v>
      </c>
      <c r="N134" s="16">
        <v>170.6066467224</v>
      </c>
      <c r="O134" s="16">
        <v>592.045074764834</v>
      </c>
      <c r="P134" s="16">
        <v>265.794137716362</v>
      </c>
      <c r="Q134" s="15">
        <v>193.28158439734599</v>
      </c>
      <c r="R134" s="15">
        <v>148.61350467435599</v>
      </c>
      <c r="S134" s="15">
        <v>170.84138776060999</v>
      </c>
      <c r="T134" s="15">
        <v>141.27862471654899</v>
      </c>
      <c r="U134" s="15">
        <v>139.69035489069699</v>
      </c>
      <c r="V134" s="15">
        <v>116.47566234445399</v>
      </c>
      <c r="W134" s="15">
        <v>101.674268027542</v>
      </c>
      <c r="X134" s="15">
        <v>126.443185473268</v>
      </c>
      <c r="Y134" s="15">
        <v>138.084546769442</v>
      </c>
      <c r="Z134" s="15">
        <v>179.33991044330401</v>
      </c>
      <c r="AA134" s="17">
        <v>167.409982138375</v>
      </c>
      <c r="AB134" s="15">
        <v>228.903163154179</v>
      </c>
      <c r="AC134" s="18">
        <v>198.09601842941399</v>
      </c>
      <c r="AD134" s="18">
        <v>104.784187350322</v>
      </c>
      <c r="AE134" s="18">
        <v>145.724096672191</v>
      </c>
      <c r="AF134" s="18">
        <v>152.86799909617201</v>
      </c>
      <c r="AG134" s="18">
        <v>139.223863145975</v>
      </c>
      <c r="AH134" s="18">
        <v>122.410723179949</v>
      </c>
      <c r="AI134" s="18">
        <v>111.25230045283</v>
      </c>
      <c r="AJ134" s="18">
        <v>31.584630965968699</v>
      </c>
      <c r="AK134" s="18">
        <v>157.90147492504099</v>
      </c>
      <c r="AL134" s="18">
        <v>161.03110374824999</v>
      </c>
      <c r="AM134" s="18">
        <v>101.98201367320701</v>
      </c>
      <c r="AN134" s="18">
        <v>75.997350353168599</v>
      </c>
      <c r="AO134" s="20">
        <v>105.93628865444801</v>
      </c>
    </row>
    <row r="135" spans="1:41" ht="21" customHeight="1">
      <c r="A135" s="43">
        <v>128</v>
      </c>
      <c r="B135" s="19">
        <v>3610081</v>
      </c>
      <c r="C135" s="53"/>
      <c r="D135" s="64" t="s">
        <v>388</v>
      </c>
      <c r="E135" s="15">
        <v>103.015603683815</v>
      </c>
      <c r="F135" s="16">
        <v>69.598576055204305</v>
      </c>
      <c r="G135" s="16">
        <v>77.756265092567702</v>
      </c>
      <c r="H135" s="16">
        <v>84.603444223160295</v>
      </c>
      <c r="I135" s="16">
        <v>76.706962893540506</v>
      </c>
      <c r="J135" s="16">
        <v>74.400589531284893</v>
      </c>
      <c r="K135" s="16">
        <v>97.561269306204807</v>
      </c>
      <c r="L135" s="16">
        <v>98.064438792670202</v>
      </c>
      <c r="M135" s="16">
        <v>86.774334226448005</v>
      </c>
      <c r="N135" s="16">
        <v>76.255227744249197</v>
      </c>
      <c r="O135" s="16">
        <v>74.703436287162205</v>
      </c>
      <c r="P135" s="16">
        <v>63.4201974929804</v>
      </c>
      <c r="Q135" s="15">
        <v>64.213062652815196</v>
      </c>
      <c r="R135" s="15">
        <v>59.2595759153796</v>
      </c>
      <c r="S135" s="15">
        <v>74.990574301726696</v>
      </c>
      <c r="T135" s="15">
        <v>64.948017701054695</v>
      </c>
      <c r="U135" s="15">
        <v>66.575976600142894</v>
      </c>
      <c r="V135" s="15">
        <v>51.413476836333302</v>
      </c>
      <c r="W135" s="15">
        <v>61.220556502416699</v>
      </c>
      <c r="X135" s="15">
        <v>57.3169524255811</v>
      </c>
      <c r="Y135" s="15">
        <v>61.087231734922597</v>
      </c>
      <c r="Z135" s="15">
        <v>58.3064580129017</v>
      </c>
      <c r="AA135" s="17">
        <v>52.799328841306497</v>
      </c>
      <c r="AB135" s="15">
        <v>55.635427806981397</v>
      </c>
      <c r="AC135" s="18">
        <v>76.272650661144198</v>
      </c>
      <c r="AD135" s="18">
        <v>198.74996122708501</v>
      </c>
      <c r="AE135" s="18">
        <v>83.919324911097902</v>
      </c>
      <c r="AF135" s="18">
        <v>48.288054055483997</v>
      </c>
      <c r="AG135" s="18">
        <v>49.195025262927203</v>
      </c>
      <c r="AH135" s="18">
        <v>52.195104622907799</v>
      </c>
      <c r="AI135" s="18">
        <v>49.363721907511596</v>
      </c>
      <c r="AJ135" s="18">
        <v>34.067652493981903</v>
      </c>
      <c r="AK135" s="18">
        <v>62.431363064353398</v>
      </c>
      <c r="AL135" s="18">
        <v>70.434476998832295</v>
      </c>
      <c r="AM135" s="18">
        <v>112.81906007118501</v>
      </c>
      <c r="AN135" s="18">
        <v>81.019697032925805</v>
      </c>
      <c r="AO135" s="20">
        <v>75.564284180995102</v>
      </c>
    </row>
    <row r="136" spans="1:41" ht="21" customHeight="1">
      <c r="A136" s="43">
        <v>129</v>
      </c>
      <c r="B136" s="19">
        <v>3610082</v>
      </c>
      <c r="C136" s="53"/>
      <c r="D136" s="64" t="s">
        <v>389</v>
      </c>
      <c r="E136" s="15">
        <v>105.136442846308</v>
      </c>
      <c r="F136" s="16">
        <v>51.970936947195902</v>
      </c>
      <c r="G136" s="16">
        <v>88.852541771280301</v>
      </c>
      <c r="H136" s="16">
        <v>98.4034727312564</v>
      </c>
      <c r="I136" s="16">
        <v>115.454571699952</v>
      </c>
      <c r="J136" s="16">
        <v>106.811685644365</v>
      </c>
      <c r="K136" s="16">
        <v>129.250649963146</v>
      </c>
      <c r="L136" s="16">
        <v>123.51114146382101</v>
      </c>
      <c r="M136" s="16">
        <v>122.82325087349599</v>
      </c>
      <c r="N136" s="16">
        <v>126.101372328766</v>
      </c>
      <c r="O136" s="16">
        <v>126.256120039565</v>
      </c>
      <c r="P136" s="16">
        <v>144.29436996490401</v>
      </c>
      <c r="Q136" s="15">
        <v>82.8484455929067</v>
      </c>
      <c r="R136" s="15">
        <v>80.312092518957996</v>
      </c>
      <c r="S136" s="15">
        <v>94.156629168877302</v>
      </c>
      <c r="T136" s="15">
        <v>96.678492164564503</v>
      </c>
      <c r="U136" s="15">
        <v>113.798002127751</v>
      </c>
      <c r="V136" s="15">
        <v>111.89704186058501</v>
      </c>
      <c r="W136" s="15">
        <v>114.28905477994699</v>
      </c>
      <c r="X136" s="15">
        <v>85.402336261576593</v>
      </c>
      <c r="Y136" s="15">
        <v>106.161429007301</v>
      </c>
      <c r="Z136" s="15">
        <v>128.39100594517299</v>
      </c>
      <c r="AA136" s="17">
        <v>120.651464143585</v>
      </c>
      <c r="AB136" s="15">
        <v>151.22768553703099</v>
      </c>
      <c r="AC136" s="18">
        <v>140.47325870192299</v>
      </c>
      <c r="AD136" s="18">
        <v>135.39041357440499</v>
      </c>
      <c r="AE136" s="18">
        <v>106.66020107619001</v>
      </c>
      <c r="AF136" s="18">
        <v>137.767869090001</v>
      </c>
      <c r="AG136" s="18">
        <v>131.030270199949</v>
      </c>
      <c r="AH136" s="18">
        <v>142.80805881227599</v>
      </c>
      <c r="AI136" s="18">
        <v>154.63127266994701</v>
      </c>
      <c r="AJ136" s="18">
        <v>37.428389652291997</v>
      </c>
      <c r="AK136" s="18">
        <v>144.271197339748</v>
      </c>
      <c r="AL136" s="18">
        <v>148.17398779388199</v>
      </c>
      <c r="AM136" s="18">
        <v>102.705176449699</v>
      </c>
      <c r="AN136" s="18">
        <v>96.170963137123195</v>
      </c>
      <c r="AO136" s="20">
        <v>99.698875528959107</v>
      </c>
    </row>
    <row r="137" spans="1:41" ht="21" customHeight="1">
      <c r="A137" s="43">
        <v>130</v>
      </c>
      <c r="B137" s="19">
        <v>3610110</v>
      </c>
      <c r="C137" s="53"/>
      <c r="D137" s="64" t="s">
        <v>390</v>
      </c>
      <c r="E137" s="15">
        <v>111.39818980586701</v>
      </c>
      <c r="F137" s="16">
        <v>54.695507607385302</v>
      </c>
      <c r="G137" s="16">
        <v>81.279130314392106</v>
      </c>
      <c r="H137" s="16">
        <v>90.962721166844702</v>
      </c>
      <c r="I137" s="16">
        <v>99.672514922676697</v>
      </c>
      <c r="J137" s="16">
        <v>117.30954859958101</v>
      </c>
      <c r="K137" s="16">
        <v>115.913603245337</v>
      </c>
      <c r="L137" s="16">
        <v>106.638444056987</v>
      </c>
      <c r="M137" s="16">
        <v>105.26843934071201</v>
      </c>
      <c r="N137" s="16">
        <v>108.012109232981</v>
      </c>
      <c r="O137" s="16">
        <v>99.887482510949297</v>
      </c>
      <c r="P137" s="16">
        <v>93.656954592064693</v>
      </c>
      <c r="Q137" s="15">
        <v>68.707720395806902</v>
      </c>
      <c r="R137" s="15">
        <v>69.633823458233906</v>
      </c>
      <c r="S137" s="15">
        <v>103.74880826822699</v>
      </c>
      <c r="T137" s="15">
        <v>118.820643101801</v>
      </c>
      <c r="U137" s="15">
        <v>93.3978521250814</v>
      </c>
      <c r="V137" s="15">
        <v>114.051010059511</v>
      </c>
      <c r="W137" s="15">
        <v>110.763349928468</v>
      </c>
      <c r="X137" s="15">
        <v>105.14569237505501</v>
      </c>
      <c r="Y137" s="15">
        <v>122.38632257745</v>
      </c>
      <c r="Z137" s="15">
        <v>112.08976005529</v>
      </c>
      <c r="AA137" s="17">
        <v>113.365518064234</v>
      </c>
      <c r="AB137" s="15">
        <v>101.256960445198</v>
      </c>
      <c r="AC137" s="18">
        <v>106.045949350133</v>
      </c>
      <c r="AD137" s="18">
        <v>95.227679834071907</v>
      </c>
      <c r="AE137" s="18">
        <v>101.250206829481</v>
      </c>
      <c r="AF137" s="18">
        <v>112.858321523886</v>
      </c>
      <c r="AG137" s="18">
        <v>109.829324874805</v>
      </c>
      <c r="AH137" s="18">
        <v>104.867713552143</v>
      </c>
      <c r="AI137" s="18">
        <v>103.07976132722099</v>
      </c>
      <c r="AJ137" s="18">
        <v>49.362852637230702</v>
      </c>
      <c r="AK137" s="18">
        <v>115.72995892676001</v>
      </c>
      <c r="AL137" s="18">
        <v>126.603280231154</v>
      </c>
      <c r="AM137" s="18">
        <v>109.39542483660099</v>
      </c>
      <c r="AN137" s="18">
        <v>103.790978500994</v>
      </c>
      <c r="AO137" s="20">
        <v>91.695220361448307</v>
      </c>
    </row>
    <row r="138" spans="1:41" ht="21" customHeight="1">
      <c r="A138" s="43">
        <v>131</v>
      </c>
      <c r="B138" s="19">
        <v>3610140</v>
      </c>
      <c r="C138" s="53"/>
      <c r="D138" s="64" t="s">
        <v>391</v>
      </c>
      <c r="E138" s="15">
        <v>378.51033211909402</v>
      </c>
      <c r="F138" s="16">
        <v>162.36933466947201</v>
      </c>
      <c r="G138" s="16">
        <v>332.52373466567201</v>
      </c>
      <c r="H138" s="16">
        <v>343.25857606253902</v>
      </c>
      <c r="I138" s="16">
        <v>372.64018769264402</v>
      </c>
      <c r="J138" s="16">
        <v>377.88342349102601</v>
      </c>
      <c r="K138" s="16">
        <v>373.89400494877901</v>
      </c>
      <c r="L138" s="16">
        <v>372.88525197452498</v>
      </c>
      <c r="M138" s="16">
        <v>341.608210603305</v>
      </c>
      <c r="N138" s="16">
        <v>401.80853640581898</v>
      </c>
      <c r="O138" s="16">
        <v>332.17608533556199</v>
      </c>
      <c r="P138" s="16">
        <v>364.42198549561402</v>
      </c>
      <c r="Q138" s="15">
        <v>249.09929377793199</v>
      </c>
      <c r="R138" s="15">
        <v>259.28940856870099</v>
      </c>
      <c r="S138" s="15">
        <v>274.81964503673601</v>
      </c>
      <c r="T138" s="15">
        <v>337.02037927971998</v>
      </c>
      <c r="U138" s="15">
        <v>308.81519018603001</v>
      </c>
      <c r="V138" s="15">
        <v>292.16791652616598</v>
      </c>
      <c r="W138" s="15">
        <v>318.87992325118603</v>
      </c>
      <c r="X138" s="15">
        <v>368.90153260162299</v>
      </c>
      <c r="Y138" s="15">
        <v>388.438285119944</v>
      </c>
      <c r="Z138" s="15">
        <v>384.24369648123798</v>
      </c>
      <c r="AA138" s="17">
        <v>398.70248911221199</v>
      </c>
      <c r="AB138" s="15">
        <v>399.31799940158697</v>
      </c>
      <c r="AC138" s="18">
        <v>377.69535090260598</v>
      </c>
      <c r="AD138" s="18">
        <v>120.673574078955</v>
      </c>
      <c r="AE138" s="18">
        <v>383.93594133655</v>
      </c>
      <c r="AF138" s="18">
        <v>429.50649942770798</v>
      </c>
      <c r="AG138" s="18">
        <v>403.07375200064598</v>
      </c>
      <c r="AH138" s="18">
        <v>362.52416210337299</v>
      </c>
      <c r="AI138" s="18">
        <v>517.50167413099496</v>
      </c>
      <c r="AJ138" s="18">
        <v>163.05323499100001</v>
      </c>
      <c r="AK138" s="18">
        <v>523.43450942025197</v>
      </c>
      <c r="AL138" s="18">
        <v>427.78535028519599</v>
      </c>
      <c r="AM138" s="18">
        <v>81.726623404904004</v>
      </c>
      <c r="AN138" s="18">
        <v>90.932328641000197</v>
      </c>
      <c r="AO138" s="20">
        <v>104.060180152852</v>
      </c>
    </row>
    <row r="139" spans="1:41" ht="21" customHeight="1">
      <c r="A139" s="43">
        <v>132</v>
      </c>
      <c r="B139" s="19">
        <v>3610150</v>
      </c>
      <c r="C139" s="53"/>
      <c r="D139" s="64" t="s">
        <v>392</v>
      </c>
      <c r="E139" s="15">
        <v>201.47805215873399</v>
      </c>
      <c r="F139" s="16">
        <v>151.91492187574099</v>
      </c>
      <c r="G139" s="16">
        <v>175.188076919428</v>
      </c>
      <c r="H139" s="16">
        <v>208.48694134277</v>
      </c>
      <c r="I139" s="16">
        <v>217.86374977468699</v>
      </c>
      <c r="J139" s="16">
        <v>178.35585196709999</v>
      </c>
      <c r="K139" s="16">
        <v>199.926002523504</v>
      </c>
      <c r="L139" s="16">
        <v>171.04421823563499</v>
      </c>
      <c r="M139" s="16">
        <v>198.69271124856499</v>
      </c>
      <c r="N139" s="16">
        <v>240.65497253555199</v>
      </c>
      <c r="O139" s="16">
        <v>207.31816068836599</v>
      </c>
      <c r="P139" s="16">
        <v>219.56758910529501</v>
      </c>
      <c r="Q139" s="15">
        <v>156.71906573442499</v>
      </c>
      <c r="R139" s="15">
        <v>141.957517859006</v>
      </c>
      <c r="S139" s="15">
        <v>193.55463006005201</v>
      </c>
      <c r="T139" s="15">
        <v>149.63807644508501</v>
      </c>
      <c r="U139" s="15">
        <v>241.945184946257</v>
      </c>
      <c r="V139" s="15">
        <v>182.36393476837799</v>
      </c>
      <c r="W139" s="15">
        <v>178.88036125947499</v>
      </c>
      <c r="X139" s="15">
        <v>190.19628304983399</v>
      </c>
      <c r="Y139" s="15">
        <v>212.69531064709801</v>
      </c>
      <c r="Z139" s="15">
        <v>255.55692587919401</v>
      </c>
      <c r="AA139" s="17">
        <v>202.840364674743</v>
      </c>
      <c r="AB139" s="15">
        <v>220.36448500602401</v>
      </c>
      <c r="AC139" s="18">
        <v>217.55637564154901</v>
      </c>
      <c r="AD139" s="18">
        <v>203.51768769603399</v>
      </c>
      <c r="AE139" s="18">
        <v>144.45066360557399</v>
      </c>
      <c r="AF139" s="18">
        <v>141.877828268933</v>
      </c>
      <c r="AG139" s="18">
        <v>160.39617110493401</v>
      </c>
      <c r="AH139" s="18">
        <v>145.89494255708701</v>
      </c>
      <c r="AI139" s="18">
        <v>221.085486059065</v>
      </c>
      <c r="AJ139" s="18">
        <v>86.804732043753404</v>
      </c>
      <c r="AK139" s="18">
        <v>192.15057537781399</v>
      </c>
      <c r="AL139" s="18">
        <v>188.465880522536</v>
      </c>
      <c r="AM139" s="18">
        <v>98.082391974089603</v>
      </c>
      <c r="AN139" s="18">
        <v>73.674919523519904</v>
      </c>
      <c r="AO139" s="20">
        <v>97.343717793940101</v>
      </c>
    </row>
    <row r="140" spans="1:41" ht="21" customHeight="1">
      <c r="A140" s="43">
        <v>133</v>
      </c>
      <c r="B140" s="66"/>
      <c r="C140" s="53"/>
      <c r="D140" s="67" t="s">
        <v>393</v>
      </c>
      <c r="E140" s="68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70"/>
      <c r="AB140" s="68"/>
      <c r="AC140" s="71">
        <v>49.1206716607388</v>
      </c>
      <c r="AD140" s="71">
        <v>81.339401436323499</v>
      </c>
      <c r="AE140" s="71">
        <v>36.425889421223197</v>
      </c>
      <c r="AF140" s="71">
        <v>33.405825883561</v>
      </c>
      <c r="AG140" s="71">
        <v>33.8656376931118</v>
      </c>
      <c r="AH140" s="71">
        <v>29.605634949367602</v>
      </c>
      <c r="AI140" s="71">
        <v>28.403909553538401</v>
      </c>
      <c r="AJ140" s="71">
        <v>10.944449968167399</v>
      </c>
      <c r="AK140" s="71">
        <v>35.5615732124255</v>
      </c>
      <c r="AL140" s="71">
        <v>26.299744616015001</v>
      </c>
      <c r="AM140" s="71">
        <v>73.955515013114194</v>
      </c>
      <c r="AN140" s="71">
        <v>46.7639134131188</v>
      </c>
      <c r="AO140" s="72">
        <v>69.798993631826605</v>
      </c>
    </row>
    <row r="141" spans="1:41" ht="21" customHeight="1" thickBot="1">
      <c r="A141" s="44">
        <v>134</v>
      </c>
      <c r="B141" s="21"/>
      <c r="C141" s="53"/>
      <c r="D141" s="73" t="s">
        <v>394</v>
      </c>
      <c r="E141" s="74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23"/>
      <c r="AB141" s="74"/>
      <c r="AC141" s="24">
        <v>54.119311288973101</v>
      </c>
      <c r="AD141" s="24">
        <v>45.641793839528098</v>
      </c>
      <c r="AE141" s="24">
        <v>50.002043958338497</v>
      </c>
      <c r="AF141" s="24">
        <v>40.279801721336398</v>
      </c>
      <c r="AG141" s="24">
        <v>25.8791594184571</v>
      </c>
      <c r="AH141" s="24">
        <v>25.8985696703051</v>
      </c>
      <c r="AI141" s="24">
        <v>33.422689113936698</v>
      </c>
      <c r="AJ141" s="24">
        <v>30.2429369475614</v>
      </c>
      <c r="AK141" s="24">
        <v>36.565385344965797</v>
      </c>
      <c r="AL141" s="24">
        <v>34.9349241897323</v>
      </c>
      <c r="AM141" s="24">
        <v>95.5409709487501</v>
      </c>
      <c r="AN141" s="24">
        <v>62.830608071311701</v>
      </c>
      <c r="AO141" s="25">
        <v>52.267450917634299</v>
      </c>
    </row>
  </sheetData>
  <mergeCells count="9">
    <mergeCell ref="A5:A6"/>
    <mergeCell ref="B5:B6"/>
    <mergeCell ref="D5:D6"/>
    <mergeCell ref="E5:P5"/>
    <mergeCell ref="B2:AO2"/>
    <mergeCell ref="B3:AO3"/>
    <mergeCell ref="Q5:AB5"/>
    <mergeCell ref="AM5:AO5"/>
    <mergeCell ref="AC5:AL5"/>
  </mergeCells>
  <phoneticPr fontId="2" type="noConversion"/>
  <pageMargins left="0.65" right="0.04" top="0.47" bottom="0.28999999999999998" header="0.49" footer="0.26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G136"/>
  <sheetViews>
    <sheetView topLeftCell="A99" workbookViewId="0">
      <selection activeCell="AF134" sqref="AF134"/>
    </sheetView>
  </sheetViews>
  <sheetFormatPr defaultRowHeight="12.75"/>
  <cols>
    <col min="1" max="1" width="4.5" style="42" customWidth="1"/>
    <col min="2" max="2" width="8.5" style="42" hidden="1" customWidth="1"/>
    <col min="3" max="3" width="17.25" style="42" hidden="1" customWidth="1"/>
    <col min="4" max="4" width="54.25" style="4" customWidth="1"/>
    <col min="5" max="5" width="1" style="30" hidden="1" customWidth="1"/>
    <col min="6" max="7" width="7.375" style="30" hidden="1" customWidth="1"/>
    <col min="8" max="8" width="7" style="30" hidden="1" customWidth="1"/>
    <col min="9" max="13" width="6.25" style="30" hidden="1" customWidth="1"/>
    <col min="14" max="14" width="7" style="30" hidden="1" customWidth="1"/>
    <col min="15" max="15" width="7.375" style="30" hidden="1" customWidth="1"/>
    <col min="16" max="16" width="7.25" style="30" hidden="1" customWidth="1"/>
    <col min="17" max="17" width="7.375" style="30" hidden="1" customWidth="1"/>
    <col min="18" max="19" width="7.5" style="30" hidden="1" customWidth="1"/>
    <col min="20" max="20" width="8.625" style="30" hidden="1" customWidth="1"/>
    <col min="21" max="21" width="9" style="30" hidden="1" customWidth="1"/>
    <col min="22" max="23" width="8.375" style="30" hidden="1" customWidth="1"/>
    <col min="24" max="24" width="9.125" style="30" hidden="1" customWidth="1"/>
    <col min="25" max="25" width="8.375" style="30" hidden="1" customWidth="1"/>
    <col min="26" max="29" width="10.25" style="30" hidden="1" customWidth="1"/>
    <col min="30" max="30" width="1.125" style="30" hidden="1" customWidth="1"/>
    <col min="31" max="31" width="11.75" style="30" customWidth="1"/>
    <col min="32" max="32" width="12.625" style="30" customWidth="1"/>
    <col min="33" max="33" width="8.375" style="30" bestFit="1" customWidth="1"/>
    <col min="34" max="16384" width="9" style="30"/>
  </cols>
  <sheetData>
    <row r="1" spans="1:33" ht="20.25">
      <c r="A1" s="41"/>
      <c r="B1" s="52" t="s">
        <v>435</v>
      </c>
      <c r="C1" s="5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AF1" s="46" t="s">
        <v>25</v>
      </c>
    </row>
    <row r="2" spans="1:33" ht="24" customHeight="1">
      <c r="A2" s="529" t="s">
        <v>446</v>
      </c>
      <c r="B2" s="529"/>
      <c r="C2" s="529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</row>
    <row r="3" spans="1:33" ht="22.5" customHeight="1">
      <c r="A3" s="517" t="s">
        <v>459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  <c r="Y3" s="517"/>
      <c r="Z3" s="517"/>
      <c r="AA3" s="517"/>
      <c r="AB3" s="517"/>
      <c r="AC3" s="517"/>
      <c r="AD3" s="517"/>
      <c r="AE3" s="517"/>
      <c r="AF3" s="517"/>
    </row>
    <row r="4" spans="1:33" ht="21.75" customHeight="1" thickBot="1">
      <c r="AB4" s="3" t="s">
        <v>249</v>
      </c>
      <c r="AE4" s="81"/>
      <c r="AF4" s="76" t="s">
        <v>235</v>
      </c>
    </row>
    <row r="5" spans="1:33" ht="18.75" customHeight="1">
      <c r="A5" s="527" t="s">
        <v>1</v>
      </c>
      <c r="B5" s="527" t="s">
        <v>237</v>
      </c>
      <c r="C5" s="77"/>
      <c r="D5" s="530" t="s">
        <v>238</v>
      </c>
      <c r="E5" s="536" t="s">
        <v>409</v>
      </c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 t="s">
        <v>410</v>
      </c>
      <c r="R5" s="536"/>
      <c r="S5" s="536"/>
      <c r="T5" s="536"/>
      <c r="U5" s="536"/>
      <c r="V5" s="536"/>
      <c r="W5" s="536"/>
      <c r="X5" s="536"/>
      <c r="Y5" s="536"/>
      <c r="Z5" s="536"/>
      <c r="AA5" s="536"/>
      <c r="AB5" s="536"/>
      <c r="AC5" s="532" t="s">
        <v>411</v>
      </c>
      <c r="AD5" s="532" t="s">
        <v>412</v>
      </c>
      <c r="AE5" s="534" t="s">
        <v>460</v>
      </c>
      <c r="AF5" s="537" t="s">
        <v>461</v>
      </c>
    </row>
    <row r="6" spans="1:33" ht="27.75" customHeight="1">
      <c r="A6" s="528"/>
      <c r="B6" s="528"/>
      <c r="C6" s="78"/>
      <c r="D6" s="531"/>
      <c r="E6" s="26" t="s">
        <v>396</v>
      </c>
      <c r="F6" s="27" t="s">
        <v>397</v>
      </c>
      <c r="G6" s="27" t="s">
        <v>398</v>
      </c>
      <c r="H6" s="27" t="s">
        <v>399</v>
      </c>
      <c r="I6" s="27" t="s">
        <v>400</v>
      </c>
      <c r="J6" s="27" t="s">
        <v>401</v>
      </c>
      <c r="K6" s="27" t="s">
        <v>402</v>
      </c>
      <c r="L6" s="27" t="s">
        <v>403</v>
      </c>
      <c r="M6" s="27" t="s">
        <v>404</v>
      </c>
      <c r="N6" s="27" t="s">
        <v>405</v>
      </c>
      <c r="O6" s="27" t="s">
        <v>406</v>
      </c>
      <c r="P6" s="27" t="s">
        <v>407</v>
      </c>
      <c r="Q6" s="31" t="s">
        <v>413</v>
      </c>
      <c r="R6" s="32" t="s">
        <v>414</v>
      </c>
      <c r="S6" s="32" t="s">
        <v>415</v>
      </c>
      <c r="T6" s="32" t="s">
        <v>416</v>
      </c>
      <c r="U6" s="32" t="s">
        <v>417</v>
      </c>
      <c r="V6" s="32" t="s">
        <v>418</v>
      </c>
      <c r="W6" s="32" t="s">
        <v>419</v>
      </c>
      <c r="X6" s="32" t="s">
        <v>420</v>
      </c>
      <c r="Y6" s="32" t="s">
        <v>421</v>
      </c>
      <c r="Z6" s="32" t="s">
        <v>422</v>
      </c>
      <c r="AA6" s="32" t="s">
        <v>423</v>
      </c>
      <c r="AB6" s="32" t="s">
        <v>408</v>
      </c>
      <c r="AC6" s="533"/>
      <c r="AD6" s="533"/>
      <c r="AE6" s="535"/>
      <c r="AF6" s="538"/>
    </row>
    <row r="7" spans="1:33" s="34" customFormat="1" ht="16.5" customHeight="1">
      <c r="A7" s="11" t="s">
        <v>3</v>
      </c>
      <c r="B7" s="11" t="s">
        <v>3</v>
      </c>
      <c r="C7" s="79"/>
      <c r="D7" s="80" t="s">
        <v>4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3">
        <v>16</v>
      </c>
      <c r="U7" s="33">
        <v>17</v>
      </c>
      <c r="V7" s="33">
        <v>18</v>
      </c>
      <c r="W7" s="33">
        <v>19</v>
      </c>
      <c r="X7" s="33">
        <v>20</v>
      </c>
      <c r="Y7" s="33">
        <v>21</v>
      </c>
      <c r="Z7" s="33">
        <v>22</v>
      </c>
      <c r="AA7" s="33">
        <v>23</v>
      </c>
      <c r="AB7" s="33">
        <v>24</v>
      </c>
      <c r="AC7" s="33">
        <v>25</v>
      </c>
      <c r="AD7" s="33">
        <v>26</v>
      </c>
      <c r="AE7" s="28">
        <v>1</v>
      </c>
      <c r="AF7" s="29">
        <v>2</v>
      </c>
    </row>
    <row r="8" spans="1:33" ht="22.5" customHeight="1">
      <c r="A8" s="61"/>
      <c r="B8" s="61"/>
      <c r="C8" s="82"/>
      <c r="D8" s="93" t="s">
        <v>271</v>
      </c>
      <c r="E8" s="35">
        <v>932.78071791433797</v>
      </c>
      <c r="F8" s="35">
        <v>91.520473214301205</v>
      </c>
      <c r="G8" s="35">
        <v>95.123554726698202</v>
      </c>
      <c r="H8" s="35">
        <v>102.75356573155099</v>
      </c>
      <c r="I8" s="35">
        <v>107.98501946659901</v>
      </c>
      <c r="J8" s="35">
        <v>112.848790515243</v>
      </c>
      <c r="K8" s="35">
        <v>116.93039054138701</v>
      </c>
      <c r="L8" s="35">
        <v>116.60634470112799</v>
      </c>
      <c r="M8" s="35">
        <v>126.87749050847302</v>
      </c>
      <c r="N8" s="35">
        <v>133.90726596500198</v>
      </c>
      <c r="O8" s="36">
        <v>138.91176092892698</v>
      </c>
      <c r="P8" s="35">
        <v>141.28686887318401</v>
      </c>
      <c r="Q8" s="35">
        <v>142.617422423942</v>
      </c>
      <c r="R8" s="35">
        <v>141.87513287993198</v>
      </c>
      <c r="S8" s="35">
        <v>146.40877169310599</v>
      </c>
      <c r="T8" s="35">
        <v>147.82546479468198</v>
      </c>
      <c r="U8" s="35">
        <v>146.68543663858401</v>
      </c>
      <c r="V8" s="35">
        <v>150.11480197932102</v>
      </c>
      <c r="W8" s="35">
        <v>147.44837333374801</v>
      </c>
      <c r="X8" s="35">
        <v>150.22033647628101</v>
      </c>
      <c r="Y8" s="35">
        <v>155.71253182556799</v>
      </c>
      <c r="Z8" s="35">
        <v>159.53426365540599</v>
      </c>
      <c r="AA8" s="35">
        <v>160.76367101260502</v>
      </c>
      <c r="AB8" s="35">
        <v>163.554</v>
      </c>
      <c r="AC8" s="37">
        <v>161.58000000000001</v>
      </c>
      <c r="AD8" s="37">
        <v>164.58500000000001</v>
      </c>
      <c r="AE8" s="50">
        <v>102.611216939785</v>
      </c>
      <c r="AF8" s="51">
        <v>121.53531283760999</v>
      </c>
      <c r="AG8" s="38"/>
    </row>
    <row r="9" spans="1:33" ht="19.5" customHeight="1">
      <c r="A9" s="43">
        <v>1</v>
      </c>
      <c r="B9" s="43">
        <v>1512022</v>
      </c>
      <c r="C9" s="83"/>
      <c r="D9" s="84" t="s">
        <v>274</v>
      </c>
      <c r="E9" s="40"/>
      <c r="F9" s="85">
        <v>67.759880757765202</v>
      </c>
      <c r="G9" s="85">
        <v>69.668718145975589</v>
      </c>
      <c r="H9" s="85">
        <v>72.398788345033196</v>
      </c>
      <c r="I9" s="85">
        <v>100.87844985094701</v>
      </c>
      <c r="J9" s="85">
        <v>112.568516203481</v>
      </c>
      <c r="K9" s="85">
        <v>115.973651312626</v>
      </c>
      <c r="L9" s="85">
        <v>118.23588806616002</v>
      </c>
      <c r="M9" s="85">
        <v>121.671795364939</v>
      </c>
      <c r="N9" s="85">
        <v>106.38474853351299</v>
      </c>
      <c r="O9" s="85">
        <v>104.706702567555</v>
      </c>
      <c r="P9" s="85">
        <v>91.065006250601002</v>
      </c>
      <c r="Q9" s="85">
        <v>88.631118376766992</v>
      </c>
      <c r="R9" s="85">
        <v>84.755745744783098</v>
      </c>
      <c r="S9" s="85">
        <v>97.375709202807997</v>
      </c>
      <c r="T9" s="85">
        <v>101.29147033368601</v>
      </c>
      <c r="U9" s="85">
        <v>98.64410039426869</v>
      </c>
      <c r="V9" s="85">
        <v>108.368112318492</v>
      </c>
      <c r="W9" s="85">
        <v>115.452447350707</v>
      </c>
      <c r="X9" s="85">
        <v>127.687277622848</v>
      </c>
      <c r="Y9" s="85">
        <v>123.94124435041799</v>
      </c>
      <c r="Z9" s="85">
        <v>122.567554572555</v>
      </c>
      <c r="AA9" s="85">
        <v>111.623233003173</v>
      </c>
      <c r="AB9" s="85">
        <v>110.126454466776</v>
      </c>
      <c r="AC9" s="85">
        <v>98.659079748787406</v>
      </c>
      <c r="AD9" s="85">
        <v>120.931693743829</v>
      </c>
      <c r="AE9" s="47">
        <v>129.36904568518199</v>
      </c>
      <c r="AF9" s="48">
        <v>227.10564132385699</v>
      </c>
      <c r="AG9" s="39"/>
    </row>
    <row r="10" spans="1:33" ht="19.5" customHeight="1">
      <c r="A10" s="43">
        <v>2</v>
      </c>
      <c r="B10" s="43">
        <v>1512023</v>
      </c>
      <c r="C10" s="83"/>
      <c r="D10" s="84" t="s">
        <v>275</v>
      </c>
      <c r="E10" s="40"/>
      <c r="F10" s="85">
        <v>145.02418711792299</v>
      </c>
      <c r="G10" s="85">
        <v>139.07721272260102</v>
      </c>
      <c r="H10" s="85">
        <v>140.78745459377998</v>
      </c>
      <c r="I10" s="85">
        <v>150.63630725613501</v>
      </c>
      <c r="J10" s="85">
        <v>160.20793833613899</v>
      </c>
      <c r="K10" s="85">
        <v>162.39514485691501</v>
      </c>
      <c r="L10" s="85">
        <v>170.67781518561202</v>
      </c>
      <c r="M10" s="85">
        <v>184.71981040134699</v>
      </c>
      <c r="N10" s="85">
        <v>194.287720386285</v>
      </c>
      <c r="O10" s="85">
        <v>208.75143970939999</v>
      </c>
      <c r="P10" s="85">
        <v>211.050766368388</v>
      </c>
      <c r="Q10" s="85">
        <v>211.07610525383203</v>
      </c>
      <c r="R10" s="85">
        <v>208.08199698768499</v>
      </c>
      <c r="S10" s="85">
        <v>222.00057588375998</v>
      </c>
      <c r="T10" s="85">
        <v>248.74315584300498</v>
      </c>
      <c r="U10" s="85">
        <v>246.28989102507299</v>
      </c>
      <c r="V10" s="85">
        <v>251.000398688757</v>
      </c>
      <c r="W10" s="85">
        <v>238.73084079028999</v>
      </c>
      <c r="X10" s="85">
        <v>225.59258438912002</v>
      </c>
      <c r="Y10" s="85">
        <v>238.50801807388999</v>
      </c>
      <c r="Z10" s="85">
        <v>246.27363338353899</v>
      </c>
      <c r="AA10" s="85">
        <v>246.83246212456802</v>
      </c>
      <c r="AB10" s="85">
        <v>245.14565429254898</v>
      </c>
      <c r="AC10" s="85">
        <v>99.316618317744698</v>
      </c>
      <c r="AD10" s="85">
        <v>116.15482782215901</v>
      </c>
      <c r="AE10" s="47">
        <v>103.89908109051299</v>
      </c>
      <c r="AF10" s="48">
        <v>125.978798982222</v>
      </c>
      <c r="AG10" s="39"/>
    </row>
    <row r="11" spans="1:33" ht="19.5" customHeight="1">
      <c r="A11" s="43">
        <v>3</v>
      </c>
      <c r="B11" s="43">
        <v>1513040</v>
      </c>
      <c r="C11" s="83"/>
      <c r="D11" s="84" t="s">
        <v>276</v>
      </c>
      <c r="E11" s="40"/>
      <c r="F11" s="85">
        <v>30.452001721911302</v>
      </c>
      <c r="G11" s="85">
        <v>34.686142527296198</v>
      </c>
      <c r="H11" s="85">
        <v>34.3369858725003</v>
      </c>
      <c r="I11" s="85">
        <v>33.007513794857701</v>
      </c>
      <c r="J11" s="85">
        <v>35.296520956443501</v>
      </c>
      <c r="K11" s="85">
        <v>27.852346104175599</v>
      </c>
      <c r="L11" s="85">
        <v>36.200172191132097</v>
      </c>
      <c r="M11" s="85">
        <v>36.468555551207302</v>
      </c>
      <c r="N11" s="85">
        <v>49.803545571948504</v>
      </c>
      <c r="O11" s="85">
        <v>52.4584980237154</v>
      </c>
      <c r="P11" s="85">
        <v>59.7799866943216</v>
      </c>
      <c r="Q11" s="85">
        <v>60.646421163855493</v>
      </c>
      <c r="R11" s="85">
        <v>57.715571557155705</v>
      </c>
      <c r="S11" s="85">
        <v>55.486205142253297</v>
      </c>
      <c r="T11" s="85">
        <v>49.333698587249998</v>
      </c>
      <c r="U11" s="85">
        <v>53.763902477204205</v>
      </c>
      <c r="V11" s="85">
        <v>53.194967322819195</v>
      </c>
      <c r="W11" s="85">
        <v>57.413963135444</v>
      </c>
      <c r="X11" s="85">
        <v>49.731107893398004</v>
      </c>
      <c r="Y11" s="85">
        <v>51.3313113920088</v>
      </c>
      <c r="Z11" s="85">
        <v>54.475599733886398</v>
      </c>
      <c r="AA11" s="85">
        <v>52.925996947520801</v>
      </c>
      <c r="AB11" s="85">
        <v>54.678824404179501</v>
      </c>
      <c r="AC11" s="85">
        <v>103.311845893799</v>
      </c>
      <c r="AD11" s="85">
        <v>91.466772456430505</v>
      </c>
      <c r="AE11" s="47">
        <v>125.07299931166899</v>
      </c>
      <c r="AF11" s="48">
        <v>129.57938374172599</v>
      </c>
      <c r="AG11" s="39"/>
    </row>
    <row r="12" spans="1:33" ht="19.5" customHeight="1">
      <c r="A12" s="43">
        <v>4</v>
      </c>
      <c r="B12" s="43">
        <v>1520010</v>
      </c>
      <c r="C12" s="83"/>
      <c r="D12" s="84" t="s">
        <v>277</v>
      </c>
      <c r="E12" s="40"/>
      <c r="F12" s="85">
        <v>157.48325328714299</v>
      </c>
      <c r="G12" s="85">
        <v>290.26309739390598</v>
      </c>
      <c r="H12" s="85">
        <v>206.64385481458197</v>
      </c>
      <c r="I12" s="85">
        <v>241.37781277064801</v>
      </c>
      <c r="J12" s="85">
        <v>179.77636406582201</v>
      </c>
      <c r="K12" s="85">
        <v>208.90477915124802</v>
      </c>
      <c r="L12" s="85">
        <v>186.47504920872399</v>
      </c>
      <c r="M12" s="85">
        <v>221.58409574049301</v>
      </c>
      <c r="N12" s="85">
        <v>244.42009290607001</v>
      </c>
      <c r="O12" s="85">
        <v>232.40214156365602</v>
      </c>
      <c r="P12" s="85">
        <v>146.24514605149199</v>
      </c>
      <c r="Q12" s="85">
        <v>204.92713959530701</v>
      </c>
      <c r="R12" s="85">
        <v>238.940209432328</v>
      </c>
      <c r="S12" s="85">
        <v>210.31254231950203</v>
      </c>
      <c r="T12" s="85">
        <v>180.976269585072</v>
      </c>
      <c r="U12" s="85">
        <v>207.837146681364</v>
      </c>
      <c r="V12" s="85">
        <v>216.61440831430599</v>
      </c>
      <c r="W12" s="85">
        <v>228.169403983938</v>
      </c>
      <c r="X12" s="85">
        <v>179.020518069443</v>
      </c>
      <c r="Y12" s="85">
        <v>193.40048815053899</v>
      </c>
      <c r="Z12" s="85">
        <v>189.92359656719901</v>
      </c>
      <c r="AA12" s="85">
        <v>188.50638532399</v>
      </c>
      <c r="AB12" s="85">
        <v>203.35875915282298</v>
      </c>
      <c r="AC12" s="85">
        <v>107.878976514936</v>
      </c>
      <c r="AD12" s="85">
        <v>139.053339302777</v>
      </c>
      <c r="AE12" s="47">
        <v>97.195323878421306</v>
      </c>
      <c r="AF12" s="48">
        <v>74.088226255794396</v>
      </c>
      <c r="AG12" s="39"/>
    </row>
    <row r="13" spans="1:33" ht="19.5" customHeight="1">
      <c r="A13" s="43">
        <v>5</v>
      </c>
      <c r="B13" s="43">
        <v>1520020</v>
      </c>
      <c r="C13" s="83"/>
      <c r="D13" s="84" t="s">
        <v>278</v>
      </c>
      <c r="E13" s="40"/>
      <c r="F13" s="85">
        <v>117.53961345250499</v>
      </c>
      <c r="G13" s="85">
        <v>130.27897646831701</v>
      </c>
      <c r="H13" s="85">
        <v>139.901287914313</v>
      </c>
      <c r="I13" s="85">
        <v>161.18160701582002</v>
      </c>
      <c r="J13" s="85">
        <v>164.64082798065499</v>
      </c>
      <c r="K13" s="85">
        <v>149.64445559206999</v>
      </c>
      <c r="L13" s="85">
        <v>114.667353485875</v>
      </c>
      <c r="M13" s="85">
        <v>108.104937079705</v>
      </c>
      <c r="N13" s="85">
        <v>108.528318783329</v>
      </c>
      <c r="O13" s="85">
        <v>100.150172207301</v>
      </c>
      <c r="P13" s="85">
        <v>110.44970193286599</v>
      </c>
      <c r="Q13" s="85">
        <v>89.715256559690104</v>
      </c>
      <c r="R13" s="85">
        <v>93.926942279602599</v>
      </c>
      <c r="S13" s="85">
        <v>72.112873562186095</v>
      </c>
      <c r="T13" s="85">
        <v>74.018379897836695</v>
      </c>
      <c r="U13" s="85">
        <v>108.650137246236</v>
      </c>
      <c r="V13" s="85">
        <v>135.05760877862699</v>
      </c>
      <c r="W13" s="85">
        <v>122.086732949424</v>
      </c>
      <c r="X13" s="85">
        <v>122.56592405943499</v>
      </c>
      <c r="Y13" s="85">
        <v>122.072876820942</v>
      </c>
      <c r="Z13" s="85">
        <v>122.045934348893</v>
      </c>
      <c r="AA13" s="85">
        <v>129.57058189966202</v>
      </c>
      <c r="AB13" s="85">
        <v>148.14154676731999</v>
      </c>
      <c r="AC13" s="85">
        <v>114.332701602003</v>
      </c>
      <c r="AD13" s="85">
        <v>134.12580040946099</v>
      </c>
      <c r="AE13" s="47">
        <v>102.948769064842</v>
      </c>
      <c r="AF13" s="48">
        <v>142.725267805697</v>
      </c>
      <c r="AG13" s="39"/>
    </row>
    <row r="14" spans="1:33" ht="19.5" customHeight="1">
      <c r="A14" s="43">
        <v>6</v>
      </c>
      <c r="B14" s="43">
        <v>1520030</v>
      </c>
      <c r="C14" s="83"/>
      <c r="D14" s="84" t="s">
        <v>24</v>
      </c>
      <c r="E14" s="40"/>
      <c r="F14" s="85">
        <v>194.01084729420299</v>
      </c>
      <c r="G14" s="85">
        <v>175.04254549837302</v>
      </c>
      <c r="H14" s="85">
        <v>182.373870073521</v>
      </c>
      <c r="I14" s="85">
        <v>208.16680727974</v>
      </c>
      <c r="J14" s="85">
        <v>224.06170905146399</v>
      </c>
      <c r="K14" s="85">
        <v>234.04748704350999</v>
      </c>
      <c r="L14" s="85">
        <v>273.26021453537402</v>
      </c>
      <c r="M14" s="85">
        <v>286.55658671809101</v>
      </c>
      <c r="N14" s="85">
        <v>278.40231408942998</v>
      </c>
      <c r="O14" s="85">
        <v>285.14884898156004</v>
      </c>
      <c r="P14" s="85">
        <v>280.04579968663404</v>
      </c>
      <c r="Q14" s="85">
        <v>291.52705797276099</v>
      </c>
      <c r="R14" s="85">
        <v>316.58527178498298</v>
      </c>
      <c r="S14" s="85">
        <v>319.67072435820199</v>
      </c>
      <c r="T14" s="85">
        <v>307.32553935157296</v>
      </c>
      <c r="U14" s="85">
        <v>283.98457273713404</v>
      </c>
      <c r="V14" s="85">
        <v>248.72363504881301</v>
      </c>
      <c r="W14" s="85">
        <v>220.18319874653497</v>
      </c>
      <c r="X14" s="85">
        <v>210.396528865855</v>
      </c>
      <c r="Y14" s="85">
        <v>201.57406291430601</v>
      </c>
      <c r="Z14" s="85">
        <v>190.63034831866901</v>
      </c>
      <c r="AA14" s="85">
        <v>199.59744485958799</v>
      </c>
      <c r="AB14" s="85">
        <v>214.19067132698601</v>
      </c>
      <c r="AC14" s="85">
        <v>107.311329299663</v>
      </c>
      <c r="AD14" s="85">
        <v>76.484157793711304</v>
      </c>
      <c r="AE14" s="47">
        <v>100.921435730612</v>
      </c>
      <c r="AF14" s="48">
        <v>96.618015152022096</v>
      </c>
      <c r="AG14" s="39"/>
    </row>
    <row r="15" spans="1:33" ht="19.5" customHeight="1">
      <c r="A15" s="43">
        <v>7</v>
      </c>
      <c r="B15" s="43"/>
      <c r="C15" s="83"/>
      <c r="D15" s="84" t="s">
        <v>279</v>
      </c>
      <c r="E15" s="40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47">
        <v>100.423787649868</v>
      </c>
      <c r="AF15" s="48">
        <v>106.410614036239</v>
      </c>
      <c r="AG15" s="39"/>
    </row>
    <row r="16" spans="1:33" ht="19.5" customHeight="1">
      <c r="A16" s="43">
        <v>8</v>
      </c>
      <c r="B16" s="43">
        <v>1520060</v>
      </c>
      <c r="C16" s="83"/>
      <c r="D16" s="84" t="s">
        <v>280</v>
      </c>
      <c r="E16" s="40"/>
      <c r="F16" s="85">
        <v>469.25249960323799</v>
      </c>
      <c r="G16" s="85">
        <v>516.05903824789698</v>
      </c>
      <c r="H16" s="85">
        <v>510.36089509601698</v>
      </c>
      <c r="I16" s="85">
        <v>531.18996984605599</v>
      </c>
      <c r="J16" s="85">
        <v>642.524678622441</v>
      </c>
      <c r="K16" s="85">
        <v>707.85843516902094</v>
      </c>
      <c r="L16" s="85">
        <v>781.04681796540194</v>
      </c>
      <c r="M16" s="85">
        <v>824.83859704808799</v>
      </c>
      <c r="N16" s="85">
        <v>872.07300428503402</v>
      </c>
      <c r="O16" s="85">
        <v>885.83272496429106</v>
      </c>
      <c r="P16" s="85">
        <v>880.62720203142305</v>
      </c>
      <c r="Q16" s="85">
        <v>896.82526583082108</v>
      </c>
      <c r="R16" s="85">
        <v>922.96143469290598</v>
      </c>
      <c r="S16" s="85">
        <v>952.14283447071898</v>
      </c>
      <c r="T16" s="85">
        <v>1021.0207903507401</v>
      </c>
      <c r="U16" s="85">
        <v>1133.89176321219</v>
      </c>
      <c r="V16" s="85">
        <v>1255.3328043167799</v>
      </c>
      <c r="W16" s="85">
        <v>1351.4921441041101</v>
      </c>
      <c r="X16" s="85">
        <v>1451.2223456594199</v>
      </c>
      <c r="Y16" s="85">
        <v>1574.28852563085</v>
      </c>
      <c r="Z16" s="85">
        <v>1656.3243929535001</v>
      </c>
      <c r="AA16" s="85">
        <v>1723.6152991588599</v>
      </c>
      <c r="AB16" s="85">
        <v>1869.18711315664</v>
      </c>
      <c r="AC16" s="85">
        <v>108.44572533492899</v>
      </c>
      <c r="AD16" s="85">
        <v>212.25634511911699</v>
      </c>
      <c r="AE16" s="47">
        <v>92.760633027491295</v>
      </c>
      <c r="AF16" s="48">
        <v>118.944708602142</v>
      </c>
      <c r="AG16" s="39"/>
    </row>
    <row r="17" spans="1:33" ht="19.5" customHeight="1">
      <c r="A17" s="43">
        <v>9</v>
      </c>
      <c r="B17" s="43"/>
      <c r="C17" s="83"/>
      <c r="D17" s="84" t="s">
        <v>281</v>
      </c>
      <c r="E17" s="40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47">
        <v>101.719657790629</v>
      </c>
      <c r="AF17" s="48">
        <v>94.941259742366498</v>
      </c>
      <c r="AG17" s="39"/>
    </row>
    <row r="18" spans="1:33" ht="19.5" customHeight="1">
      <c r="A18" s="43">
        <v>10</v>
      </c>
      <c r="B18" s="43"/>
      <c r="C18" s="83"/>
      <c r="D18" s="84" t="s">
        <v>282</v>
      </c>
      <c r="E18" s="40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47">
        <v>105.704023856154</v>
      </c>
      <c r="AF18" s="48">
        <v>155.84647580913699</v>
      </c>
      <c r="AG18" s="39"/>
    </row>
    <row r="19" spans="1:33" ht="19.5" customHeight="1">
      <c r="A19" s="43">
        <v>11</v>
      </c>
      <c r="B19" s="43">
        <v>1531010</v>
      </c>
      <c r="C19" s="83"/>
      <c r="D19" s="84" t="s">
        <v>283</v>
      </c>
      <c r="E19" s="40"/>
      <c r="F19" s="85">
        <v>49.031295829235304</v>
      </c>
      <c r="G19" s="85">
        <v>57.191192996465098</v>
      </c>
      <c r="H19" s="85">
        <v>110.702795765939</v>
      </c>
      <c r="I19" s="85">
        <v>174.86431527592498</v>
      </c>
      <c r="J19" s="85">
        <v>174.13977661138799</v>
      </c>
      <c r="K19" s="85">
        <v>171.493585611203</v>
      </c>
      <c r="L19" s="85">
        <v>147.542022183054</v>
      </c>
      <c r="M19" s="85">
        <v>124.72249564226699</v>
      </c>
      <c r="N19" s="85">
        <v>94.440541040597495</v>
      </c>
      <c r="O19" s="85">
        <v>87.849895317019005</v>
      </c>
      <c r="P19" s="85">
        <v>77.954665939566297</v>
      </c>
      <c r="Q19" s="85">
        <v>81.553228617892501</v>
      </c>
      <c r="R19" s="85">
        <v>78.124760689836506</v>
      </c>
      <c r="S19" s="85">
        <v>65.323833636832802</v>
      </c>
      <c r="T19" s="85">
        <v>95.260439571140608</v>
      </c>
      <c r="U19" s="85">
        <v>121.56617230331798</v>
      </c>
      <c r="V19" s="85">
        <v>97.183529228462106</v>
      </c>
      <c r="W19" s="85">
        <v>65.704665452668706</v>
      </c>
      <c r="X19" s="85">
        <v>61.025131705797001</v>
      </c>
      <c r="Y19" s="85">
        <v>104.600547272887</v>
      </c>
      <c r="Z19" s="85">
        <v>114.33694091984701</v>
      </c>
      <c r="AA19" s="85">
        <v>103.683816498038</v>
      </c>
      <c r="AB19" s="85">
        <v>87.742166304739499</v>
      </c>
      <c r="AC19" s="85">
        <v>84.624745951939303</v>
      </c>
      <c r="AD19" s="85">
        <v>112.555374649108</v>
      </c>
      <c r="AE19" s="47">
        <v>71.538433070067498</v>
      </c>
      <c r="AF19" s="48">
        <v>123.275321711326</v>
      </c>
      <c r="AG19" s="39"/>
    </row>
    <row r="20" spans="1:33" ht="19.5" customHeight="1">
      <c r="A20" s="43">
        <v>12</v>
      </c>
      <c r="B20" s="43"/>
      <c r="C20" s="83"/>
      <c r="D20" s="84" t="s">
        <v>447</v>
      </c>
      <c r="E20" s="40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47">
        <v>66.229368723193005</v>
      </c>
      <c r="AF20" s="48">
        <v>78.533007684907503</v>
      </c>
      <c r="AG20" s="39"/>
    </row>
    <row r="21" spans="1:33" ht="19.5" customHeight="1">
      <c r="A21" s="43">
        <v>13</v>
      </c>
      <c r="B21" s="43"/>
      <c r="C21" s="83"/>
      <c r="D21" s="84" t="s">
        <v>462</v>
      </c>
      <c r="E21" s="40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47">
        <v>100.148600987538</v>
      </c>
      <c r="AF21" s="48">
        <v>97.374047365177105</v>
      </c>
      <c r="AG21" s="39"/>
    </row>
    <row r="22" spans="1:33" ht="19.5" customHeight="1">
      <c r="A22" s="43">
        <v>14</v>
      </c>
      <c r="B22" s="43"/>
      <c r="C22" s="83"/>
      <c r="D22" s="84" t="s">
        <v>448</v>
      </c>
      <c r="E22" s="40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47">
        <v>103.86493143393101</v>
      </c>
      <c r="AF22" s="48">
        <v>99.794305977985601</v>
      </c>
      <c r="AG22" s="39"/>
    </row>
    <row r="23" spans="1:33" ht="19.5" customHeight="1">
      <c r="A23" s="43">
        <v>15</v>
      </c>
      <c r="B23" s="43">
        <v>1533010</v>
      </c>
      <c r="C23" s="83"/>
      <c r="D23" s="84" t="s">
        <v>287</v>
      </c>
      <c r="E23" s="40"/>
      <c r="F23" s="85">
        <v>306.01947044049297</v>
      </c>
      <c r="G23" s="85">
        <v>283.61352503781302</v>
      </c>
      <c r="H23" s="85">
        <v>341.84470034115895</v>
      </c>
      <c r="I23" s="85">
        <v>302.23663860348802</v>
      </c>
      <c r="J23" s="85">
        <v>325.87449078910601</v>
      </c>
      <c r="K23" s="85">
        <v>408.524928784812</v>
      </c>
      <c r="L23" s="85">
        <v>426.82509708458804</v>
      </c>
      <c r="M23" s="85">
        <v>436.41592444945798</v>
      </c>
      <c r="N23" s="85">
        <v>437.53084207375497</v>
      </c>
      <c r="O23" s="85">
        <v>506.19648453683902</v>
      </c>
      <c r="P23" s="85">
        <v>634.42604622396004</v>
      </c>
      <c r="Q23" s="85">
        <v>696.03365995515992</v>
      </c>
      <c r="R23" s="85">
        <v>763.75839367874801</v>
      </c>
      <c r="S23" s="85">
        <v>850.58514006149198</v>
      </c>
      <c r="T23" s="85">
        <v>902.38524195322896</v>
      </c>
      <c r="U23" s="85">
        <v>962.32446373030803</v>
      </c>
      <c r="V23" s="85">
        <v>1039.2719775917499</v>
      </c>
      <c r="W23" s="85">
        <v>1107.8492715930201</v>
      </c>
      <c r="X23" s="85">
        <v>1189.5951488432099</v>
      </c>
      <c r="Y23" s="85">
        <v>1278.9326662133701</v>
      </c>
      <c r="Z23" s="85">
        <v>1363.46104425154</v>
      </c>
      <c r="AA23" s="85">
        <v>1434.32971293886</v>
      </c>
      <c r="AB23" s="85">
        <v>1594.69382722412</v>
      </c>
      <c r="AC23" s="85">
        <v>111.18042196565</v>
      </c>
      <c r="AD23" s="85">
        <v>251.360081559637</v>
      </c>
      <c r="AE23" s="47">
        <v>79.949340087988304</v>
      </c>
      <c r="AF23" s="48">
        <v>147.891491985203</v>
      </c>
      <c r="AG23" s="39"/>
    </row>
    <row r="24" spans="1:33" ht="19.5" customHeight="1">
      <c r="A24" s="43">
        <v>16</v>
      </c>
      <c r="B24" s="43">
        <v>1533020</v>
      </c>
      <c r="C24" s="83"/>
      <c r="D24" s="84" t="s">
        <v>288</v>
      </c>
      <c r="E24" s="40"/>
      <c r="F24" s="85">
        <v>401.11420771243303</v>
      </c>
      <c r="G24" s="85">
        <v>413.20486861563006</v>
      </c>
      <c r="H24" s="85">
        <v>478.91525423728797</v>
      </c>
      <c r="I24" s="85">
        <v>389.692185189398</v>
      </c>
      <c r="J24" s="85">
        <v>408.95438516664797</v>
      </c>
      <c r="K24" s="85">
        <v>475.54191787054896</v>
      </c>
      <c r="L24" s="85">
        <v>553.79410761005602</v>
      </c>
      <c r="M24" s="85">
        <v>654.85075645546601</v>
      </c>
      <c r="N24" s="85">
        <v>648.96803549084302</v>
      </c>
      <c r="O24" s="85">
        <v>746.011489022864</v>
      </c>
      <c r="P24" s="85">
        <v>834.24775338414292</v>
      </c>
      <c r="Q24" s="85">
        <v>834.2102149926061</v>
      </c>
      <c r="R24" s="85">
        <v>893.57001478785094</v>
      </c>
      <c r="S24" s="85">
        <v>1007.2829029689499</v>
      </c>
      <c r="T24" s="85">
        <v>1061.70367421226</v>
      </c>
      <c r="U24" s="85">
        <v>1190.45728586054</v>
      </c>
      <c r="V24" s="85">
        <v>1299.10692753953</v>
      </c>
      <c r="W24" s="85">
        <v>1285.4346490729199</v>
      </c>
      <c r="X24" s="85">
        <v>1433.3352292116901</v>
      </c>
      <c r="Y24" s="85">
        <v>1414.2558298259601</v>
      </c>
      <c r="Z24" s="85">
        <v>1523.9104766238202</v>
      </c>
      <c r="AA24" s="85">
        <v>1557.75759299283</v>
      </c>
      <c r="AB24" s="85">
        <v>1573.1854169036501</v>
      </c>
      <c r="AC24" s="85">
        <v>100.99038669303999</v>
      </c>
      <c r="AD24" s="85">
        <v>188.57532555790399</v>
      </c>
      <c r="AE24" s="47">
        <v>98.598421952678393</v>
      </c>
      <c r="AF24" s="48">
        <v>105.771903572627</v>
      </c>
      <c r="AG24" s="39"/>
    </row>
    <row r="25" spans="1:33" ht="19.5" customHeight="1">
      <c r="A25" s="43">
        <v>17</v>
      </c>
      <c r="B25" s="43">
        <v>1542021</v>
      </c>
      <c r="C25" s="83"/>
      <c r="D25" s="84" t="s">
        <v>289</v>
      </c>
      <c r="E25" s="40"/>
      <c r="F25" s="85">
        <v>261.33135247841102</v>
      </c>
      <c r="G25" s="85">
        <v>284.04975463976103</v>
      </c>
      <c r="H25" s="85">
        <v>427.137823334892</v>
      </c>
      <c r="I25" s="85">
        <v>533.79727020601104</v>
      </c>
      <c r="J25" s="85">
        <v>522.40079616601292</v>
      </c>
      <c r="K25" s="85">
        <v>470.58876706121202</v>
      </c>
      <c r="L25" s="85">
        <v>358.59746293784099</v>
      </c>
      <c r="M25" s="85">
        <v>268.80366878805501</v>
      </c>
      <c r="N25" s="85">
        <v>223.44805274886599</v>
      </c>
      <c r="O25" s="85">
        <v>210.46629057191399</v>
      </c>
      <c r="P25" s="85">
        <v>189.43556533236199</v>
      </c>
      <c r="Q25" s="85">
        <v>239.90669714429902</v>
      </c>
      <c r="R25" s="85">
        <v>325.58194974632301</v>
      </c>
      <c r="S25" s="85">
        <v>456.41285911360603</v>
      </c>
      <c r="T25" s="85">
        <v>523.57233036300704</v>
      </c>
      <c r="U25" s="85">
        <v>494.08394733143894</v>
      </c>
      <c r="V25" s="85">
        <v>439.26654066440898</v>
      </c>
      <c r="W25" s="85">
        <v>361.99883557852502</v>
      </c>
      <c r="X25" s="85">
        <v>279.124148552647</v>
      </c>
      <c r="Y25" s="85">
        <v>185.485905050893</v>
      </c>
      <c r="Z25" s="85">
        <v>122.41623765670199</v>
      </c>
      <c r="AA25" s="85">
        <v>93.435049086388005</v>
      </c>
      <c r="AB25" s="85">
        <v>105.90008345976601</v>
      </c>
      <c r="AC25" s="85">
        <v>113.340854952463</v>
      </c>
      <c r="AD25" s="85">
        <v>55.902957437778703</v>
      </c>
      <c r="AE25" s="47">
        <v>105.412836966878</v>
      </c>
      <c r="AF25" s="48">
        <v>104.01612047497299</v>
      </c>
      <c r="AG25" s="39"/>
    </row>
    <row r="26" spans="1:33" ht="19.5" customHeight="1">
      <c r="A26" s="43">
        <v>18</v>
      </c>
      <c r="B26" s="43"/>
      <c r="C26" s="83"/>
      <c r="D26" s="84" t="s">
        <v>290</v>
      </c>
      <c r="E26" s="40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47">
        <v>102.027494927986</v>
      </c>
      <c r="AF26" s="48">
        <v>104.18455530461399</v>
      </c>
      <c r="AG26" s="39"/>
    </row>
    <row r="27" spans="1:33" ht="19.5" customHeight="1">
      <c r="A27" s="43">
        <v>19</v>
      </c>
      <c r="B27" s="43">
        <v>1542022</v>
      </c>
      <c r="C27" s="83"/>
      <c r="D27" s="84" t="s">
        <v>424</v>
      </c>
      <c r="E27" s="40"/>
      <c r="F27" s="85">
        <v>683.525101231593</v>
      </c>
      <c r="G27" s="85">
        <v>836.364741982037</v>
      </c>
      <c r="H27" s="85">
        <v>1607.3792436704</v>
      </c>
      <c r="I27" s="85">
        <v>1951.38846310126</v>
      </c>
      <c r="J27" s="85">
        <v>1984.8967788037201</v>
      </c>
      <c r="K27" s="85">
        <v>1642.3515993891099</v>
      </c>
      <c r="L27" s="85">
        <v>1142.9013464852701</v>
      </c>
      <c r="M27" s="85">
        <v>868.20683470877498</v>
      </c>
      <c r="N27" s="85">
        <v>578.41972229617102</v>
      </c>
      <c r="O27" s="85">
        <v>487.71952193467894</v>
      </c>
      <c r="P27" s="85">
        <v>483.99481582155204</v>
      </c>
      <c r="Q27" s="85">
        <v>779.447842961427</v>
      </c>
      <c r="R27" s="85">
        <v>1097.9050034327699</v>
      </c>
      <c r="S27" s="85">
        <v>1362.06019251517</v>
      </c>
      <c r="T27" s="85">
        <v>1666.5992630059802</v>
      </c>
      <c r="U27" s="85">
        <v>1466.4023202701401</v>
      </c>
      <c r="V27" s="85">
        <v>1344.68447969063</v>
      </c>
      <c r="W27" s="85">
        <v>1104.96829244371</v>
      </c>
      <c r="X27" s="85">
        <v>826.94209132560809</v>
      </c>
      <c r="Y27" s="85">
        <v>703.54113015090195</v>
      </c>
      <c r="Z27" s="85">
        <v>501.26712530299403</v>
      </c>
      <c r="AA27" s="85">
        <v>396.14619383222896</v>
      </c>
      <c r="AB27" s="85">
        <v>436.44499866892704</v>
      </c>
      <c r="AC27" s="85">
        <v>110.17271034384</v>
      </c>
      <c r="AD27" s="85">
        <v>90.175552382330395</v>
      </c>
      <c r="AE27" s="47">
        <v>100</v>
      </c>
      <c r="AF27" s="48">
        <v>99.355476303012097</v>
      </c>
      <c r="AG27" s="39"/>
    </row>
    <row r="28" spans="1:33" ht="19.5" customHeight="1">
      <c r="A28" s="43">
        <v>20</v>
      </c>
      <c r="B28" s="43"/>
      <c r="C28" s="83"/>
      <c r="D28" s="84" t="s">
        <v>291</v>
      </c>
      <c r="E28" s="40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47">
        <v>103.58519267902599</v>
      </c>
      <c r="AF28" s="48">
        <v>186.450019293167</v>
      </c>
      <c r="AG28" s="39"/>
    </row>
    <row r="29" spans="1:33" ht="19.5" customHeight="1">
      <c r="A29" s="43">
        <v>21</v>
      </c>
      <c r="B29" s="43"/>
      <c r="C29" s="83"/>
      <c r="D29" s="84" t="s">
        <v>292</v>
      </c>
      <c r="E29" s="40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47">
        <v>99.813409655732599</v>
      </c>
      <c r="AF29" s="48">
        <v>104.68995747582601</v>
      </c>
      <c r="AG29" s="39"/>
    </row>
    <row r="30" spans="1:33" ht="19.5" customHeight="1">
      <c r="A30" s="43">
        <v>22</v>
      </c>
      <c r="B30" s="43"/>
      <c r="C30" s="83"/>
      <c r="D30" s="84" t="s">
        <v>293</v>
      </c>
      <c r="E30" s="40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47">
        <v>83.992245208471402</v>
      </c>
      <c r="AF30" s="48">
        <v>102.163243201753</v>
      </c>
      <c r="AG30" s="39"/>
    </row>
    <row r="31" spans="1:33" ht="19.5" customHeight="1">
      <c r="A31" s="43">
        <v>23</v>
      </c>
      <c r="B31" s="43"/>
      <c r="C31" s="83"/>
      <c r="D31" s="84" t="s">
        <v>294</v>
      </c>
      <c r="E31" s="40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47">
        <v>100.978866865784</v>
      </c>
      <c r="AF31" s="48">
        <v>166.16181514168201</v>
      </c>
      <c r="AG31" s="39"/>
    </row>
    <row r="32" spans="1:33" ht="19.5" customHeight="1">
      <c r="A32" s="43">
        <v>24</v>
      </c>
      <c r="B32" s="43"/>
      <c r="C32" s="83"/>
      <c r="D32" s="84" t="s">
        <v>295</v>
      </c>
      <c r="E32" s="40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47">
        <v>106.82426468033501</v>
      </c>
      <c r="AF32" s="48">
        <v>81.568728932203797</v>
      </c>
      <c r="AG32" s="39"/>
    </row>
    <row r="33" spans="1:33" ht="19.5" customHeight="1">
      <c r="A33" s="43">
        <v>25</v>
      </c>
      <c r="B33" s="43"/>
      <c r="C33" s="83"/>
      <c r="D33" s="84" t="s">
        <v>449</v>
      </c>
      <c r="E33" s="40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47">
        <v>109.643201542912</v>
      </c>
      <c r="AF33" s="48">
        <v>162.042755344418</v>
      </c>
      <c r="AG33" s="39"/>
    </row>
    <row r="34" spans="1:33" ht="19.5" customHeight="1">
      <c r="A34" s="43">
        <v>26</v>
      </c>
      <c r="B34" s="43"/>
      <c r="C34" s="83"/>
      <c r="D34" s="84" t="s">
        <v>297</v>
      </c>
      <c r="E34" s="40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47">
        <v>87.981978662112894</v>
      </c>
      <c r="AF34" s="48">
        <v>86.319168228418206</v>
      </c>
      <c r="AG34" s="39"/>
    </row>
    <row r="35" spans="1:33" ht="19.5" customHeight="1">
      <c r="A35" s="43">
        <v>27</v>
      </c>
      <c r="B35" s="43"/>
      <c r="C35" s="83"/>
      <c r="D35" s="84" t="s">
        <v>298</v>
      </c>
      <c r="E35" s="40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47">
        <v>101.684829508775</v>
      </c>
      <c r="AF35" s="48">
        <v>132.90719601601899</v>
      </c>
      <c r="AG35" s="39"/>
    </row>
    <row r="36" spans="1:33" ht="19.5" customHeight="1">
      <c r="A36" s="43">
        <v>28</v>
      </c>
      <c r="B36" s="43">
        <v>1549011</v>
      </c>
      <c r="C36" s="83"/>
      <c r="D36" s="84" t="s">
        <v>299</v>
      </c>
      <c r="E36" s="40"/>
      <c r="F36" s="85">
        <v>215.31728497541698</v>
      </c>
      <c r="G36" s="85">
        <v>63.107081284720003</v>
      </c>
      <c r="H36" s="85">
        <v>74.5814443522125</v>
      </c>
      <c r="I36" s="85">
        <v>98.898665474746196</v>
      </c>
      <c r="J36" s="85">
        <v>223.44396909520501</v>
      </c>
      <c r="K36" s="85">
        <v>379.79413830534497</v>
      </c>
      <c r="L36" s="85">
        <v>387.897835387268</v>
      </c>
      <c r="M36" s="85">
        <v>574.65679075410299</v>
      </c>
      <c r="N36" s="85">
        <v>733.73628759338499</v>
      </c>
      <c r="O36" s="85">
        <v>774.29231849817995</v>
      </c>
      <c r="P36" s="85">
        <v>847.67383947385201</v>
      </c>
      <c r="Q36" s="85">
        <v>1417.9278462422601</v>
      </c>
      <c r="R36" s="85">
        <v>1361.1858757422901</v>
      </c>
      <c r="S36" s="85">
        <v>1343.6965711001899</v>
      </c>
      <c r="T36" s="85">
        <v>1341.20247749186</v>
      </c>
      <c r="U36" s="85">
        <v>1358.4059766298401</v>
      </c>
      <c r="V36" s="85">
        <v>1320.3517016793298</v>
      </c>
      <c r="W36" s="85">
        <v>1325.47551241939</v>
      </c>
      <c r="X36" s="85">
        <v>1363.44933273737</v>
      </c>
      <c r="Y36" s="85">
        <v>1483.1704233446101</v>
      </c>
      <c r="Z36" s="85">
        <v>1484.0891386246099</v>
      </c>
      <c r="AA36" s="85">
        <v>1480.4694463955</v>
      </c>
      <c r="AB36" s="85">
        <v>1472.3128791264901</v>
      </c>
      <c r="AC36" s="85">
        <v>99.449055346000506</v>
      </c>
      <c r="AD36" s="85">
        <v>173.688606462168</v>
      </c>
      <c r="AE36" s="47">
        <v>129.313009938097</v>
      </c>
      <c r="AF36" s="48">
        <v>59.943082437518299</v>
      </c>
      <c r="AG36" s="39"/>
    </row>
    <row r="37" spans="1:33" ht="19.5" customHeight="1">
      <c r="A37" s="43">
        <v>29</v>
      </c>
      <c r="B37" s="43">
        <v>1549012</v>
      </c>
      <c r="C37" s="83"/>
      <c r="D37" s="84" t="s">
        <v>300</v>
      </c>
      <c r="E37" s="40"/>
      <c r="F37" s="85">
        <v>613.86458572412198</v>
      </c>
      <c r="G37" s="85">
        <v>717.95088363552907</v>
      </c>
      <c r="H37" s="85">
        <v>634.63667661234808</v>
      </c>
      <c r="I37" s="85">
        <v>934.5347716318571</v>
      </c>
      <c r="J37" s="85">
        <v>1298.2501721367901</v>
      </c>
      <c r="K37" s="85">
        <v>1246.7509754418202</v>
      </c>
      <c r="L37" s="85">
        <v>1280.73215515263</v>
      </c>
      <c r="M37" s="85">
        <v>1332.2547624512301</v>
      </c>
      <c r="N37" s="85">
        <v>1423.4294239155402</v>
      </c>
      <c r="O37" s="85">
        <v>1178.9194399816402</v>
      </c>
      <c r="P37" s="85">
        <v>1174.8184530640299</v>
      </c>
      <c r="Q37" s="85">
        <v>1182.94468671104</v>
      </c>
      <c r="R37" s="85">
        <v>1102.49621299059</v>
      </c>
      <c r="S37" s="85">
        <v>1136.2598117971099</v>
      </c>
      <c r="T37" s="85">
        <v>1111.93344044067</v>
      </c>
      <c r="U37" s="85">
        <v>998.08216662841403</v>
      </c>
      <c r="V37" s="85">
        <v>1031.99449162268</v>
      </c>
      <c r="W37" s="85">
        <v>1107.47440899702</v>
      </c>
      <c r="X37" s="85">
        <v>1201.83153546018</v>
      </c>
      <c r="Y37" s="85">
        <v>1245.6492999770501</v>
      </c>
      <c r="Z37" s="85">
        <v>1235.2109249483599</v>
      </c>
      <c r="AA37" s="85">
        <v>1256.4470966261201</v>
      </c>
      <c r="AB37" s="85">
        <v>1285.1154464080801</v>
      </c>
      <c r="AC37" s="85">
        <v>102.281699711746</v>
      </c>
      <c r="AD37" s="85">
        <v>109.388428744576</v>
      </c>
      <c r="AE37" s="47">
        <v>108.952971353225</v>
      </c>
      <c r="AF37" s="48">
        <v>101.18323387838301</v>
      </c>
      <c r="AG37" s="39"/>
    </row>
    <row r="38" spans="1:33" ht="19.5" customHeight="1">
      <c r="A38" s="43">
        <v>30</v>
      </c>
      <c r="B38" s="43">
        <v>1549013</v>
      </c>
      <c r="C38" s="83"/>
      <c r="D38" s="84" t="s">
        <v>301</v>
      </c>
      <c r="E38" s="40"/>
      <c r="F38" s="85">
        <v>13.0997802197802</v>
      </c>
      <c r="G38" s="85">
        <v>14.518681318681299</v>
      </c>
      <c r="H38" s="85">
        <v>14.798241758241801</v>
      </c>
      <c r="I38" s="85">
        <v>14.560879120879099</v>
      </c>
      <c r="J38" s="85">
        <v>11.9841758241758</v>
      </c>
      <c r="K38" s="85">
        <v>13.0865934065934</v>
      </c>
      <c r="L38" s="85">
        <v>12.941538461538499</v>
      </c>
      <c r="M38" s="85">
        <v>13.574505494505498</v>
      </c>
      <c r="N38" s="85">
        <v>14.133626373626399</v>
      </c>
      <c r="O38" s="85">
        <v>13.643076923076899</v>
      </c>
      <c r="P38" s="85">
        <v>12.598681318681299</v>
      </c>
      <c r="Q38" s="85">
        <v>12.271648351648299</v>
      </c>
      <c r="R38" s="85">
        <v>12.4272527472527</v>
      </c>
      <c r="S38" s="85">
        <v>12.809670329670301</v>
      </c>
      <c r="T38" s="85">
        <v>13.015384615384599</v>
      </c>
      <c r="U38" s="85">
        <v>12.4430769230769</v>
      </c>
      <c r="V38" s="85">
        <v>12.485274725274699</v>
      </c>
      <c r="W38" s="85">
        <v>12.210989010989</v>
      </c>
      <c r="X38" s="85">
        <v>11.7362637362637</v>
      </c>
      <c r="Y38" s="85">
        <v>11.0769230769231</v>
      </c>
      <c r="Z38" s="85">
        <v>11.200879120879099</v>
      </c>
      <c r="AA38" s="85">
        <v>11.385494505494501</v>
      </c>
      <c r="AB38" s="85">
        <v>11.1323076923077</v>
      </c>
      <c r="AC38" s="85">
        <v>97.776233495482998</v>
      </c>
      <c r="AD38" s="85">
        <v>88.360895959807394</v>
      </c>
      <c r="AE38" s="47">
        <v>99.378311036423597</v>
      </c>
      <c r="AF38" s="48">
        <v>142.51799975656999</v>
      </c>
      <c r="AG38" s="39"/>
    </row>
    <row r="39" spans="1:33" ht="19.5" customHeight="1">
      <c r="A39" s="43">
        <v>31</v>
      </c>
      <c r="B39" s="43"/>
      <c r="C39" s="83"/>
      <c r="D39" s="84" t="s">
        <v>302</v>
      </c>
      <c r="E39" s="40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47">
        <v>101.953694972796</v>
      </c>
      <c r="AF39" s="48">
        <v>125.553828332028</v>
      </c>
      <c r="AG39" s="39"/>
    </row>
    <row r="40" spans="1:33" ht="19.5" customHeight="1">
      <c r="A40" s="43">
        <v>32</v>
      </c>
      <c r="B40" s="43">
        <v>1549021</v>
      </c>
      <c r="C40" s="83"/>
      <c r="D40" s="84" t="s">
        <v>303</v>
      </c>
      <c r="E40" s="40"/>
      <c r="F40" s="85">
        <v>146.40942983435301</v>
      </c>
      <c r="G40" s="85">
        <v>130.51962316381702</v>
      </c>
      <c r="H40" s="85">
        <v>147.451533687547</v>
      </c>
      <c r="I40" s="85">
        <v>163.24007679599899</v>
      </c>
      <c r="J40" s="85">
        <v>188.383444211278</v>
      </c>
      <c r="K40" s="85">
        <v>198.739652632049</v>
      </c>
      <c r="L40" s="85">
        <v>168.760816180739</v>
      </c>
      <c r="M40" s="85">
        <v>211.89159262401199</v>
      </c>
      <c r="N40" s="85">
        <v>191.860695628879</v>
      </c>
      <c r="O40" s="85">
        <v>185.01870786265999</v>
      </c>
      <c r="P40" s="85">
        <v>186.953967049158</v>
      </c>
      <c r="Q40" s="85">
        <v>154.10385319462401</v>
      </c>
      <c r="R40" s="85">
        <v>134.14314417109398</v>
      </c>
      <c r="S40" s="85">
        <v>124.89226235656599</v>
      </c>
      <c r="T40" s="85">
        <v>129.48662767334901</v>
      </c>
      <c r="U40" s="85">
        <v>132.300575969996</v>
      </c>
      <c r="V40" s="85">
        <v>135.00254498370299</v>
      </c>
      <c r="W40" s="85">
        <v>155.939991963209</v>
      </c>
      <c r="X40" s="85">
        <v>175.15488681519801</v>
      </c>
      <c r="Y40" s="85">
        <v>191.645309639684</v>
      </c>
      <c r="Z40" s="85">
        <v>207.98196186989298</v>
      </c>
      <c r="AA40" s="85">
        <v>206.10028128767198</v>
      </c>
      <c r="AB40" s="85">
        <v>191.885341786846</v>
      </c>
      <c r="AC40" s="85">
        <v>93.102901455537094</v>
      </c>
      <c r="AD40" s="85">
        <v>102.637748112824</v>
      </c>
      <c r="AE40" s="47">
        <v>113.39575910673</v>
      </c>
      <c r="AF40" s="48">
        <v>155.73096177098799</v>
      </c>
      <c r="AG40" s="39"/>
    </row>
    <row r="41" spans="1:33" ht="19.5" customHeight="1">
      <c r="A41" s="43">
        <v>33</v>
      </c>
      <c r="B41" s="43">
        <v>1549022</v>
      </c>
      <c r="C41" s="83"/>
      <c r="D41" s="84" t="s">
        <v>159</v>
      </c>
      <c r="E41" s="40"/>
      <c r="F41" s="85">
        <v>64.986345188828295</v>
      </c>
      <c r="G41" s="85">
        <v>56.135068673903902</v>
      </c>
      <c r="H41" s="85">
        <v>53.395549691117402</v>
      </c>
      <c r="I41" s="85">
        <v>56.970031388072506</v>
      </c>
      <c r="J41" s="85">
        <v>67.871728743077696</v>
      </c>
      <c r="K41" s="85">
        <v>77.798596533317408</v>
      </c>
      <c r="L41" s="85">
        <v>86.802854915132301</v>
      </c>
      <c r="M41" s="85">
        <v>102.221235930346</v>
      </c>
      <c r="N41" s="85">
        <v>116.69189707911001</v>
      </c>
      <c r="O41" s="85">
        <v>121.59283472280499</v>
      </c>
      <c r="P41" s="85">
        <v>133.137407785042</v>
      </c>
      <c r="Q41" s="85">
        <v>124.91757132289699</v>
      </c>
      <c r="R41" s="85">
        <v>114.594294168216</v>
      </c>
      <c r="S41" s="85">
        <v>106.01691357284201</v>
      </c>
      <c r="T41" s="85">
        <v>103.314260580979</v>
      </c>
      <c r="U41" s="85">
        <v>99.518343029648705</v>
      </c>
      <c r="V41" s="85">
        <v>112.070053379716</v>
      </c>
      <c r="W41" s="85">
        <v>114.828285251604</v>
      </c>
      <c r="X41" s="85">
        <v>111.937863611827</v>
      </c>
      <c r="Y41" s="85">
        <v>129.64833363321901</v>
      </c>
      <c r="Z41" s="85">
        <v>135.102660988824</v>
      </c>
      <c r="AA41" s="85">
        <v>146.643235570483</v>
      </c>
      <c r="AB41" s="85">
        <v>153.16515724024902</v>
      </c>
      <c r="AC41" s="85">
        <v>104.44747529225801</v>
      </c>
      <c r="AD41" s="85">
        <v>115.042916779289</v>
      </c>
      <c r="AE41" s="47">
        <v>96.702401226197793</v>
      </c>
      <c r="AF41" s="48">
        <v>93.153478775254001</v>
      </c>
      <c r="AG41" s="39"/>
    </row>
    <row r="42" spans="1:33" ht="19.5" customHeight="1">
      <c r="A42" s="43">
        <v>34</v>
      </c>
      <c r="B42" s="43"/>
      <c r="C42" s="83"/>
      <c r="D42" s="84" t="s">
        <v>160</v>
      </c>
      <c r="E42" s="40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47">
        <v>102.784855568826</v>
      </c>
      <c r="AF42" s="48">
        <v>124.560209885245</v>
      </c>
      <c r="AG42" s="39"/>
    </row>
    <row r="43" spans="1:33" ht="19.5" customHeight="1">
      <c r="A43" s="43">
        <v>35</v>
      </c>
      <c r="B43" s="43">
        <v>1549030</v>
      </c>
      <c r="C43" s="83"/>
      <c r="D43" s="84" t="s">
        <v>304</v>
      </c>
      <c r="E43" s="40"/>
      <c r="F43" s="85">
        <v>333.89929742388802</v>
      </c>
      <c r="G43" s="85">
        <v>387.014051522248</v>
      </c>
      <c r="H43" s="85">
        <v>373.61241217798602</v>
      </c>
      <c r="I43" s="85">
        <v>431.96135831381696</v>
      </c>
      <c r="J43" s="85">
        <v>381.05971896955498</v>
      </c>
      <c r="K43" s="85">
        <v>272.74004683840701</v>
      </c>
      <c r="L43" s="85">
        <v>519.92388758782204</v>
      </c>
      <c r="M43" s="85">
        <v>758.18501170960201</v>
      </c>
      <c r="N43" s="85">
        <v>1009.5140515222499</v>
      </c>
      <c r="O43" s="85">
        <v>1044.8887587822001</v>
      </c>
      <c r="P43" s="85">
        <v>1089.7482435597199</v>
      </c>
      <c r="Q43" s="85">
        <v>1072.85128805621</v>
      </c>
      <c r="R43" s="85">
        <v>1007.65222482436</v>
      </c>
      <c r="S43" s="85">
        <v>1034.63114754098</v>
      </c>
      <c r="T43" s="85">
        <v>1091.6978922716601</v>
      </c>
      <c r="U43" s="85">
        <v>1111.2997658079598</v>
      </c>
      <c r="V43" s="85">
        <v>1100.7611241217801</v>
      </c>
      <c r="W43" s="85">
        <v>1102.9812646369999</v>
      </c>
      <c r="X43" s="85">
        <v>1139.6026932084301</v>
      </c>
      <c r="Y43" s="85">
        <v>1126.34156908665</v>
      </c>
      <c r="Z43" s="85">
        <v>1129.11674473068</v>
      </c>
      <c r="AA43" s="85">
        <v>1111.8860655737701</v>
      </c>
      <c r="AB43" s="85">
        <v>1036.8509367681499</v>
      </c>
      <c r="AC43" s="85">
        <v>93.251545178156405</v>
      </c>
      <c r="AD43" s="85">
        <v>95.145914929967901</v>
      </c>
      <c r="AE43" s="47">
        <v>103.37011612241</v>
      </c>
      <c r="AF43" s="48">
        <v>88.308834007475895</v>
      </c>
      <c r="AG43" s="39"/>
    </row>
    <row r="44" spans="1:33" ht="19.5" customHeight="1">
      <c r="A44" s="43">
        <v>36</v>
      </c>
      <c r="B44" s="43">
        <v>1549040</v>
      </c>
      <c r="C44" s="83"/>
      <c r="D44" s="84" t="s">
        <v>425</v>
      </c>
      <c r="E44" s="40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47">
        <v>110.052044598802</v>
      </c>
      <c r="AF44" s="48">
        <v>156.81431129247201</v>
      </c>
      <c r="AG44" s="39"/>
    </row>
    <row r="45" spans="1:33" ht="19.5" customHeight="1">
      <c r="A45" s="43">
        <v>37</v>
      </c>
      <c r="B45" s="43"/>
      <c r="C45" s="83"/>
      <c r="D45" s="84" t="s">
        <v>305</v>
      </c>
      <c r="E45" s="40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47">
        <v>99.758871031759597</v>
      </c>
      <c r="AF45" s="48">
        <v>124.34486208313101</v>
      </c>
      <c r="AG45" s="39"/>
    </row>
    <row r="46" spans="1:33" ht="19.5" customHeight="1">
      <c r="A46" s="43">
        <v>38</v>
      </c>
      <c r="B46" s="43">
        <v>1549100</v>
      </c>
      <c r="C46" s="83"/>
      <c r="D46" s="84" t="s">
        <v>306</v>
      </c>
      <c r="E46" s="40"/>
      <c r="F46" s="85">
        <v>5.85283018867925</v>
      </c>
      <c r="G46" s="85">
        <v>25.0981132075472</v>
      </c>
      <c r="H46" s="85">
        <v>4.7207547169811299</v>
      </c>
      <c r="I46" s="85">
        <v>184.72075471698099</v>
      </c>
      <c r="J46" s="85">
        <v>412.26792452830193</v>
      </c>
      <c r="K46" s="85">
        <v>400.15471698113203</v>
      </c>
      <c r="L46" s="85">
        <v>419.85283018867904</v>
      </c>
      <c r="M46" s="85">
        <v>434.06037735849105</v>
      </c>
      <c r="N46" s="85">
        <v>533.24150943396194</v>
      </c>
      <c r="O46" s="85">
        <v>457.00754716981101</v>
      </c>
      <c r="P46" s="85">
        <v>538.21132075471701</v>
      </c>
      <c r="Q46" s="85">
        <v>417.97358490566</v>
      </c>
      <c r="R46" s="85">
        <v>444.98490566037697</v>
      </c>
      <c r="S46" s="85">
        <v>451.66415094339601</v>
      </c>
      <c r="T46" s="85">
        <v>453.95094339622602</v>
      </c>
      <c r="U46" s="85">
        <v>382.10943396226401</v>
      </c>
      <c r="V46" s="85">
        <v>419.649056603774</v>
      </c>
      <c r="W46" s="85">
        <v>428.29811320754698</v>
      </c>
      <c r="X46" s="85">
        <v>475.60754716981103</v>
      </c>
      <c r="Y46" s="85">
        <v>424.82264150943399</v>
      </c>
      <c r="Z46" s="85">
        <v>403.25660377358497</v>
      </c>
      <c r="AA46" s="85">
        <v>383.728301886792</v>
      </c>
      <c r="AB46" s="85">
        <v>407.581132075472</v>
      </c>
      <c r="AC46" s="85">
        <v>106.216072692943</v>
      </c>
      <c r="AD46" s="85">
        <v>75.728829245719595</v>
      </c>
      <c r="AE46" s="47">
        <v>106.757067129693</v>
      </c>
      <c r="AF46" s="48">
        <v>49.674405879788097</v>
      </c>
      <c r="AG46" s="39"/>
    </row>
    <row r="47" spans="1:33" ht="19.5" customHeight="1">
      <c r="A47" s="43">
        <v>39</v>
      </c>
      <c r="B47" s="43">
        <v>1549130</v>
      </c>
      <c r="C47" s="83"/>
      <c r="D47" s="84" t="s">
        <v>307</v>
      </c>
      <c r="E47" s="40"/>
      <c r="F47" s="85">
        <v>259.44277456647399</v>
      </c>
      <c r="G47" s="85">
        <v>293.43121387283202</v>
      </c>
      <c r="H47" s="85">
        <v>324.876300578035</v>
      </c>
      <c r="I47" s="85">
        <v>471.81271676300605</v>
      </c>
      <c r="J47" s="85">
        <v>590.53410404624299</v>
      </c>
      <c r="K47" s="85">
        <v>557.70173410404607</v>
      </c>
      <c r="L47" s="85">
        <v>592.15260115606895</v>
      </c>
      <c r="M47" s="85">
        <v>609.64393063583805</v>
      </c>
      <c r="N47" s="85">
        <v>759.25086705202307</v>
      </c>
      <c r="O47" s="85">
        <v>788.22196531791894</v>
      </c>
      <c r="P47" s="85">
        <v>1034.69595375723</v>
      </c>
      <c r="Q47" s="85">
        <v>942.23352601156091</v>
      </c>
      <c r="R47" s="85">
        <v>989.12369942196494</v>
      </c>
      <c r="S47" s="85">
        <v>1052.2450867052</v>
      </c>
      <c r="T47" s="85">
        <v>1073.9676300577999</v>
      </c>
      <c r="U47" s="85">
        <v>1056.34913294798</v>
      </c>
      <c r="V47" s="85">
        <v>959.47052023121398</v>
      </c>
      <c r="W47" s="85">
        <v>1073.0404624277501</v>
      </c>
      <c r="X47" s="85">
        <v>1172.27630057803</v>
      </c>
      <c r="Y47" s="85">
        <v>930.53063583815003</v>
      </c>
      <c r="Z47" s="85">
        <v>935.15491329479789</v>
      </c>
      <c r="AA47" s="85">
        <v>951.22427745664697</v>
      </c>
      <c r="AB47" s="85">
        <v>1077.23583815029</v>
      </c>
      <c r="AC47" s="85">
        <v>113.24730283698899</v>
      </c>
      <c r="AD47" s="85">
        <v>104.111341523913</v>
      </c>
      <c r="AE47" s="47">
        <v>90.926115382419994</v>
      </c>
      <c r="AF47" s="48">
        <v>135.80584128774601</v>
      </c>
      <c r="AG47" s="39"/>
    </row>
    <row r="48" spans="1:33" ht="19.5" customHeight="1">
      <c r="A48" s="43">
        <v>40</v>
      </c>
      <c r="B48" s="43"/>
      <c r="C48" s="83"/>
      <c r="D48" s="84" t="s">
        <v>308</v>
      </c>
      <c r="E48" s="40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47">
        <v>100.164591894398</v>
      </c>
      <c r="AF48" s="48">
        <v>87.559290006666401</v>
      </c>
      <c r="AG48" s="39"/>
    </row>
    <row r="49" spans="1:33" ht="19.5" customHeight="1">
      <c r="A49" s="43">
        <v>41</v>
      </c>
      <c r="B49" s="43"/>
      <c r="C49" s="83"/>
      <c r="D49" s="84" t="s">
        <v>450</v>
      </c>
      <c r="E49" s="40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47">
        <v>109.399989385674</v>
      </c>
      <c r="AF49" s="48">
        <v>129.65550654053101</v>
      </c>
      <c r="AG49" s="39"/>
    </row>
    <row r="50" spans="1:33" ht="19.5" customHeight="1">
      <c r="A50" s="43">
        <v>42</v>
      </c>
      <c r="B50" s="43">
        <v>1553010</v>
      </c>
      <c r="C50" s="83"/>
      <c r="D50" s="84" t="s">
        <v>310</v>
      </c>
      <c r="E50" s="40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47">
        <v>110.179218364272</v>
      </c>
      <c r="AF50" s="48">
        <v>98.117086122967606</v>
      </c>
      <c r="AG50" s="39"/>
    </row>
    <row r="51" spans="1:33" ht="19.5" customHeight="1">
      <c r="A51" s="43">
        <v>43</v>
      </c>
      <c r="B51" s="43"/>
      <c r="C51" s="83"/>
      <c r="D51" s="84" t="s">
        <v>311</v>
      </c>
      <c r="E51" s="40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47">
        <v>93.236908663853399</v>
      </c>
      <c r="AF51" s="48">
        <v>189.499167013744</v>
      </c>
      <c r="AG51" s="39"/>
    </row>
    <row r="52" spans="1:33" ht="19.5" customHeight="1">
      <c r="A52" s="43">
        <v>44</v>
      </c>
      <c r="B52" s="43">
        <v>1553020</v>
      </c>
      <c r="C52" s="83"/>
      <c r="D52" s="84" t="s">
        <v>312</v>
      </c>
      <c r="E52" s="40"/>
      <c r="F52" s="85">
        <v>304.33155476304802</v>
      </c>
      <c r="G52" s="85">
        <v>375.959893011453</v>
      </c>
      <c r="H52" s="85">
        <v>644.14610794869998</v>
      </c>
      <c r="I52" s="85">
        <v>557.85342569096804</v>
      </c>
      <c r="J52" s="85">
        <v>492.654111514985</v>
      </c>
      <c r="K52" s="85">
        <v>426.018681846238</v>
      </c>
      <c r="L52" s="85">
        <v>363.43433235031898</v>
      </c>
      <c r="M52" s="85">
        <v>348.16015362458</v>
      </c>
      <c r="N52" s="85">
        <v>348.69921130237998</v>
      </c>
      <c r="O52" s="85">
        <v>362.47406899389597</v>
      </c>
      <c r="P52" s="85">
        <v>391.58976750565796</v>
      </c>
      <c r="Q52" s="85">
        <v>477.38684589534296</v>
      </c>
      <c r="R52" s="85">
        <v>578.79832658939699</v>
      </c>
      <c r="S52" s="85">
        <v>775.28740141279809</v>
      </c>
      <c r="T52" s="85">
        <v>824.78968520677608</v>
      </c>
      <c r="U52" s="85">
        <v>754.88007681228999</v>
      </c>
      <c r="V52" s="85">
        <v>792.20261984774697</v>
      </c>
      <c r="W52" s="85">
        <v>649.48253206227298</v>
      </c>
      <c r="X52" s="85">
        <v>638.90663191825001</v>
      </c>
      <c r="Y52" s="85">
        <v>660.25562032782398</v>
      </c>
      <c r="Z52" s="85">
        <v>633.00300390919699</v>
      </c>
      <c r="AA52" s="85">
        <v>611.00171456004398</v>
      </c>
      <c r="AB52" s="85">
        <v>582.26524929702998</v>
      </c>
      <c r="AC52" s="85">
        <v>95.2968273937324</v>
      </c>
      <c r="AD52" s="85">
        <v>148.692661967634</v>
      </c>
      <c r="AE52" s="47">
        <v>107.13877691793699</v>
      </c>
      <c r="AF52" s="48">
        <v>124.095661439826</v>
      </c>
      <c r="AG52" s="39"/>
    </row>
    <row r="53" spans="1:33" ht="19.5" customHeight="1">
      <c r="A53" s="43">
        <v>45</v>
      </c>
      <c r="B53" s="43">
        <v>1553030</v>
      </c>
      <c r="C53" s="83"/>
      <c r="D53" s="84" t="s">
        <v>313</v>
      </c>
      <c r="E53" s="40"/>
      <c r="F53" s="85">
        <v>151.08425634347901</v>
      </c>
      <c r="G53" s="85">
        <v>166.87562060003</v>
      </c>
      <c r="H53" s="85">
        <v>197.87016813916</v>
      </c>
      <c r="I53" s="85">
        <v>175.96335282246599</v>
      </c>
      <c r="J53" s="85">
        <v>209.23654134480199</v>
      </c>
      <c r="K53" s="85">
        <v>221.41707953537397</v>
      </c>
      <c r="L53" s="85">
        <v>223.40548981359899</v>
      </c>
      <c r="M53" s="85">
        <v>243.46396758613201</v>
      </c>
      <c r="N53" s="85">
        <v>230.57061481554501</v>
      </c>
      <c r="O53" s="85">
        <v>226.429193232931</v>
      </c>
      <c r="P53" s="85">
        <v>246.69111886987199</v>
      </c>
      <c r="Q53" s="85">
        <v>226.32217766410599</v>
      </c>
      <c r="R53" s="85">
        <v>152.94946487027701</v>
      </c>
      <c r="S53" s="85">
        <v>198.23236510217501</v>
      </c>
      <c r="T53" s="85">
        <v>208.81258786970102</v>
      </c>
      <c r="U53" s="85">
        <v>203.42121946284698</v>
      </c>
      <c r="V53" s="85">
        <v>204.11373906006</v>
      </c>
      <c r="W53" s="85">
        <v>182.26924054638701</v>
      </c>
      <c r="X53" s="85">
        <v>201.175262117589</v>
      </c>
      <c r="Y53" s="85">
        <v>180.46921253184101</v>
      </c>
      <c r="Z53" s="85">
        <v>203.075333191531</v>
      </c>
      <c r="AA53" s="85">
        <v>219.74025327225499</v>
      </c>
      <c r="AB53" s="85">
        <v>225.63245952157399</v>
      </c>
      <c r="AC53" s="85">
        <v>102.681441457164</v>
      </c>
      <c r="AD53" s="85">
        <v>91.463551892434793</v>
      </c>
      <c r="AE53" s="47">
        <v>42.965871984661099</v>
      </c>
      <c r="AF53" s="48">
        <v>37.016027938839798</v>
      </c>
      <c r="AG53" s="39"/>
    </row>
    <row r="54" spans="1:33" ht="19.5" customHeight="1">
      <c r="A54" s="43">
        <v>46</v>
      </c>
      <c r="B54" s="43">
        <v>1553040</v>
      </c>
      <c r="C54" s="83"/>
      <c r="D54" s="84" t="s">
        <v>314</v>
      </c>
      <c r="E54" s="40"/>
      <c r="F54" s="85">
        <v>41.114710093056601</v>
      </c>
      <c r="G54" s="85">
        <v>43.289906943450305</v>
      </c>
      <c r="H54" s="85">
        <v>53.529348604151799</v>
      </c>
      <c r="I54" s="85">
        <v>77.872763063707993</v>
      </c>
      <c r="J54" s="85">
        <v>93.681460272011492</v>
      </c>
      <c r="K54" s="85">
        <v>156.98174659985699</v>
      </c>
      <c r="L54" s="85">
        <v>177.86667859699401</v>
      </c>
      <c r="M54" s="85">
        <v>256.36614173228401</v>
      </c>
      <c r="N54" s="85">
        <v>305.13511095204001</v>
      </c>
      <c r="O54" s="85">
        <v>346.573729420186</v>
      </c>
      <c r="P54" s="85">
        <v>345.29795991410202</v>
      </c>
      <c r="Q54" s="85">
        <v>226.08231925554801</v>
      </c>
      <c r="R54" s="85">
        <v>130.93342877594802</v>
      </c>
      <c r="S54" s="85">
        <v>190.014137437366</v>
      </c>
      <c r="T54" s="85">
        <v>263.33017179670702</v>
      </c>
      <c r="U54" s="85">
        <v>299.24391553328599</v>
      </c>
      <c r="V54" s="85">
        <v>382.03758052970602</v>
      </c>
      <c r="W54" s="85">
        <v>310.54867573371496</v>
      </c>
      <c r="X54" s="85">
        <v>183.00966356478199</v>
      </c>
      <c r="Y54" s="85">
        <v>215.302075876879</v>
      </c>
      <c r="Z54" s="85">
        <v>257.44291338582696</v>
      </c>
      <c r="AA54" s="85">
        <v>486.81335003579096</v>
      </c>
      <c r="AB54" s="85">
        <v>371.88851109520402</v>
      </c>
      <c r="AC54" s="85">
        <v>76.3924224896179</v>
      </c>
      <c r="AD54" s="85">
        <v>107.700755367254</v>
      </c>
      <c r="AE54" s="47">
        <v>102.468740894227</v>
      </c>
      <c r="AF54" s="48">
        <v>278.69422948902599</v>
      </c>
      <c r="AG54" s="39"/>
    </row>
    <row r="55" spans="1:33" ht="19.5" customHeight="1">
      <c r="A55" s="43">
        <v>47</v>
      </c>
      <c r="B55" s="43">
        <v>1554010</v>
      </c>
      <c r="C55" s="83"/>
      <c r="D55" s="84" t="s">
        <v>315</v>
      </c>
      <c r="E55" s="40"/>
      <c r="F55" s="85">
        <v>1974.2</v>
      </c>
      <c r="G55" s="85">
        <v>1845.8</v>
      </c>
      <c r="H55" s="85">
        <v>1128.5999999999999</v>
      </c>
      <c r="I55" s="85">
        <v>1232.5999999999999</v>
      </c>
      <c r="J55" s="85">
        <v>1610.6</v>
      </c>
      <c r="K55" s="85">
        <v>1328.6</v>
      </c>
      <c r="L55" s="85">
        <v>2220.6</v>
      </c>
      <c r="M55" s="85">
        <v>1801.2</v>
      </c>
      <c r="N55" s="85">
        <v>1477.2</v>
      </c>
      <c r="O55" s="85">
        <v>1025.2</v>
      </c>
      <c r="P55" s="85">
        <v>596.20000000000005</v>
      </c>
      <c r="Q55" s="85">
        <v>755.6</v>
      </c>
      <c r="R55" s="85">
        <v>987.6</v>
      </c>
      <c r="S55" s="85">
        <v>669</v>
      </c>
      <c r="T55" s="85">
        <v>925</v>
      </c>
      <c r="U55" s="85">
        <v>914.8</v>
      </c>
      <c r="V55" s="85">
        <v>1134</v>
      </c>
      <c r="W55" s="85">
        <v>752</v>
      </c>
      <c r="X55" s="85">
        <v>916</v>
      </c>
      <c r="Y55" s="85">
        <v>840</v>
      </c>
      <c r="Z55" s="85">
        <v>1060</v>
      </c>
      <c r="AA55" s="85">
        <v>1060</v>
      </c>
      <c r="AB55" s="85">
        <v>792</v>
      </c>
      <c r="AC55" s="85">
        <v>74.716981132075503</v>
      </c>
      <c r="AD55" s="85">
        <v>132.841328413284</v>
      </c>
      <c r="AE55" s="47">
        <v>99.731976646607606</v>
      </c>
      <c r="AF55" s="48">
        <v>56.217298708089103</v>
      </c>
      <c r="AG55" s="39"/>
    </row>
    <row r="56" spans="1:33" ht="19.5" customHeight="1">
      <c r="A56" s="43">
        <v>48</v>
      </c>
      <c r="B56" s="43">
        <v>1554022</v>
      </c>
      <c r="C56" s="83"/>
      <c r="D56" s="84" t="s">
        <v>316</v>
      </c>
      <c r="E56" s="40"/>
      <c r="F56" s="85">
        <v>558.49142857142897</v>
      </c>
      <c r="G56" s="85">
        <v>588.19428571428602</v>
      </c>
      <c r="H56" s="85">
        <v>601.02</v>
      </c>
      <c r="I56" s="85">
        <v>463.22571428571399</v>
      </c>
      <c r="J56" s="85">
        <v>633.20000000000005</v>
      </c>
      <c r="K56" s="85">
        <v>851.3857142857139</v>
      </c>
      <c r="L56" s="85">
        <v>642.84857142857095</v>
      </c>
      <c r="M56" s="85">
        <v>879.85428571428599</v>
      </c>
      <c r="N56" s="85">
        <v>859.28571428571399</v>
      </c>
      <c r="O56" s="85">
        <v>931.3342857142859</v>
      </c>
      <c r="P56" s="85">
        <v>969.32</v>
      </c>
      <c r="Q56" s="85">
        <v>1003.1142857142901</v>
      </c>
      <c r="R56" s="85">
        <v>1074.59428571429</v>
      </c>
      <c r="S56" s="85">
        <v>1049.35142857143</v>
      </c>
      <c r="T56" s="85">
        <v>1882.6228571428601</v>
      </c>
      <c r="U56" s="85">
        <v>1055.1057142857101</v>
      </c>
      <c r="V56" s="85">
        <v>761.10571428571404</v>
      </c>
      <c r="W56" s="85">
        <v>718.52285714285699</v>
      </c>
      <c r="X56" s="85">
        <v>560.51714285714297</v>
      </c>
      <c r="Y56" s="85">
        <v>779.15714285714307</v>
      </c>
      <c r="Z56" s="85">
        <v>1818.58</v>
      </c>
      <c r="AA56" s="85">
        <v>1019.2171428571401</v>
      </c>
      <c r="AB56" s="85">
        <v>2078.8657142857101</v>
      </c>
      <c r="AC56" s="85">
        <v>203.96691017755899</v>
      </c>
      <c r="AD56" s="85">
        <v>214.46640059894699</v>
      </c>
      <c r="AE56" s="47">
        <v>132.663079860164</v>
      </c>
      <c r="AF56" s="48">
        <v>60.379381164097602</v>
      </c>
      <c r="AG56" s="39"/>
    </row>
    <row r="57" spans="1:33" ht="19.5" customHeight="1">
      <c r="A57" s="43">
        <v>49</v>
      </c>
      <c r="B57" s="43">
        <v>1600011</v>
      </c>
      <c r="C57" s="83"/>
      <c r="D57" s="84" t="s">
        <v>317</v>
      </c>
      <c r="E57" s="40"/>
      <c r="F57" s="85">
        <v>5.0025839793281701</v>
      </c>
      <c r="G57" s="85">
        <v>5.4521963824289399</v>
      </c>
      <c r="H57" s="85">
        <v>25.808785529715799</v>
      </c>
      <c r="I57" s="85">
        <v>31.162790697674399</v>
      </c>
      <c r="J57" s="85">
        <v>33.563307493540101</v>
      </c>
      <c r="K57" s="85">
        <v>49.3343669250646</v>
      </c>
      <c r="L57" s="85">
        <v>127.79431524547799</v>
      </c>
      <c r="M57" s="85">
        <v>114.962273901809</v>
      </c>
      <c r="N57" s="85">
        <v>97.933850129199001</v>
      </c>
      <c r="O57" s="85">
        <v>58.554005167958699</v>
      </c>
      <c r="P57" s="85">
        <v>57.991214470284206</v>
      </c>
      <c r="Q57" s="85">
        <v>58.726614987080097</v>
      </c>
      <c r="R57" s="85">
        <v>71.833591731266097</v>
      </c>
      <c r="S57" s="85">
        <v>52.159173126614995</v>
      </c>
      <c r="T57" s="85">
        <v>71.332299741602</v>
      </c>
      <c r="U57" s="85">
        <v>59.962790697674407</v>
      </c>
      <c r="V57" s="85">
        <v>68.4434108527132</v>
      </c>
      <c r="W57" s="85">
        <v>97.410852713178301</v>
      </c>
      <c r="X57" s="85">
        <v>116.27390180878599</v>
      </c>
      <c r="Y57" s="85">
        <v>75.104392764857906</v>
      </c>
      <c r="Z57" s="85">
        <v>71.037209302325508</v>
      </c>
      <c r="AA57" s="85">
        <v>105.91886304909599</v>
      </c>
      <c r="AB57" s="85">
        <v>110.02222222222198</v>
      </c>
      <c r="AC57" s="85">
        <v>103.874058930584</v>
      </c>
      <c r="AD57" s="85">
        <v>189.722224697673</v>
      </c>
      <c r="AE57" s="47">
        <v>101.39115240056999</v>
      </c>
      <c r="AF57" s="48">
        <v>148.35990793715499</v>
      </c>
      <c r="AG57" s="39"/>
    </row>
    <row r="58" spans="1:33" ht="19.5" customHeight="1">
      <c r="A58" s="43">
        <v>50</v>
      </c>
      <c r="B58" s="43">
        <v>1711014</v>
      </c>
      <c r="C58" s="83"/>
      <c r="D58" s="84" t="s">
        <v>319</v>
      </c>
      <c r="E58" s="40"/>
      <c r="F58" s="85">
        <v>73.349523473349805</v>
      </c>
      <c r="G58" s="85">
        <v>87.427911305073309</v>
      </c>
      <c r="H58" s="85">
        <v>93.446587299040502</v>
      </c>
      <c r="I58" s="85">
        <v>99.053621281648105</v>
      </c>
      <c r="J58" s="85">
        <v>105.75610820524301</v>
      </c>
      <c r="K58" s="85">
        <v>114.02984308314301</v>
      </c>
      <c r="L58" s="85">
        <v>114.42723742900201</v>
      </c>
      <c r="M58" s="85">
        <v>119.065276128742</v>
      </c>
      <c r="N58" s="85">
        <v>121.97572762571001</v>
      </c>
      <c r="O58" s="85">
        <v>142.341032634855</v>
      </c>
      <c r="P58" s="85">
        <v>162.12380066103998</v>
      </c>
      <c r="Q58" s="85">
        <v>178.126547508263</v>
      </c>
      <c r="R58" s="85">
        <v>179.27567949170501</v>
      </c>
      <c r="S58" s="85">
        <v>187.69805217726099</v>
      </c>
      <c r="T58" s="85">
        <v>178.78509771202999</v>
      </c>
      <c r="U58" s="85">
        <v>177.20892083560599</v>
      </c>
      <c r="V58" s="85">
        <v>160.47854186054002</v>
      </c>
      <c r="W58" s="85">
        <v>152.29876456053699</v>
      </c>
      <c r="X58" s="85">
        <v>150.94546738118899</v>
      </c>
      <c r="Y58" s="85">
        <v>149.88551808234098</v>
      </c>
      <c r="Z58" s="85">
        <v>161.68327824663899</v>
      </c>
      <c r="AA58" s="85">
        <v>162.63586946057802</v>
      </c>
      <c r="AB58" s="85">
        <v>159.02751339729801</v>
      </c>
      <c r="AC58" s="85">
        <v>97.781328267098601</v>
      </c>
      <c r="AD58" s="85">
        <v>98.090171059944595</v>
      </c>
      <c r="AE58" s="47">
        <v>102.88087227177699</v>
      </c>
      <c r="AF58" s="48">
        <v>75.725784266324993</v>
      </c>
      <c r="AG58" s="39"/>
    </row>
    <row r="59" spans="1:33" ht="19.5" customHeight="1">
      <c r="A59" s="43">
        <v>51</v>
      </c>
      <c r="B59" s="43">
        <v>1711043</v>
      </c>
      <c r="C59" s="83"/>
      <c r="D59" s="84" t="s">
        <v>321</v>
      </c>
      <c r="E59" s="40"/>
      <c r="F59" s="85">
        <v>276.94956812482599</v>
      </c>
      <c r="G59" s="85">
        <v>295.98439676790201</v>
      </c>
      <c r="H59" s="85">
        <v>238.28810253552501</v>
      </c>
      <c r="I59" s="85">
        <v>193.952633045417</v>
      </c>
      <c r="J59" s="85">
        <v>169.491223181945</v>
      </c>
      <c r="K59" s="85">
        <v>204.66536639732502</v>
      </c>
      <c r="L59" s="85">
        <v>237.72638617999399</v>
      </c>
      <c r="M59" s="85">
        <v>236.62301476734501</v>
      </c>
      <c r="N59" s="85">
        <v>241.23376985232699</v>
      </c>
      <c r="O59" s="85">
        <v>250.41850097520199</v>
      </c>
      <c r="P59" s="85">
        <v>285.84006687099497</v>
      </c>
      <c r="Q59" s="85">
        <v>291.94873223739199</v>
      </c>
      <c r="R59" s="85">
        <v>316.236277514628</v>
      </c>
      <c r="S59" s="85">
        <v>322.92337698523301</v>
      </c>
      <c r="T59" s="85">
        <v>314.50766230147701</v>
      </c>
      <c r="U59" s="85">
        <v>270.16550571189703</v>
      </c>
      <c r="V59" s="85">
        <v>262.14098634717203</v>
      </c>
      <c r="W59" s="85">
        <v>272.67316801337404</v>
      </c>
      <c r="X59" s="85">
        <v>271.95096127054899</v>
      </c>
      <c r="Y59" s="85">
        <v>278.50431875174098</v>
      </c>
      <c r="Z59" s="85">
        <v>280.71774867651203</v>
      </c>
      <c r="AA59" s="85">
        <v>288.13708553914699</v>
      </c>
      <c r="AB59" s="85">
        <v>279.27667874059597</v>
      </c>
      <c r="AC59" s="85">
        <v>96.924933566961002</v>
      </c>
      <c r="AD59" s="85">
        <v>97.703825008772995</v>
      </c>
      <c r="AE59" s="47">
        <v>96.934505432762805</v>
      </c>
      <c r="AF59" s="48">
        <v>80.725523836446996</v>
      </c>
      <c r="AG59" s="39"/>
    </row>
    <row r="60" spans="1:33" ht="19.5" customHeight="1">
      <c r="A60" s="43">
        <v>52</v>
      </c>
      <c r="B60" s="43">
        <v>1711044</v>
      </c>
      <c r="C60" s="83"/>
      <c r="D60" s="84" t="s">
        <v>322</v>
      </c>
      <c r="E60" s="40"/>
      <c r="F60" s="85">
        <v>129.93101068973598</v>
      </c>
      <c r="G60" s="85">
        <v>131.361814902904</v>
      </c>
      <c r="H60" s="85">
        <v>134.69255900264</v>
      </c>
      <c r="I60" s="85">
        <v>139.032267844541</v>
      </c>
      <c r="J60" s="85">
        <v>147.88675674969301</v>
      </c>
      <c r="K60" s="85">
        <v>147.28959514910702</v>
      </c>
      <c r="L60" s="85">
        <v>145.34957267191101</v>
      </c>
      <c r="M60" s="85">
        <v>142.12709547581102</v>
      </c>
      <c r="N60" s="85">
        <v>139.74240087817901</v>
      </c>
      <c r="O60" s="85">
        <v>142.55803037035099</v>
      </c>
      <c r="P60" s="85">
        <v>146.84391939572899</v>
      </c>
      <c r="Q60" s="85">
        <v>146.957643553488</v>
      </c>
      <c r="R60" s="85">
        <v>143.06386137320001</v>
      </c>
      <c r="S60" s="85">
        <v>142.67150361987402</v>
      </c>
      <c r="T60" s="85">
        <v>123.199205457254</v>
      </c>
      <c r="U60" s="85">
        <v>124.45625571731</v>
      </c>
      <c r="V60" s="85">
        <v>119.51173257363901</v>
      </c>
      <c r="W60" s="85">
        <v>129.63443715532802</v>
      </c>
      <c r="X60" s="85">
        <v>128.47430020124901</v>
      </c>
      <c r="Y60" s="85">
        <v>131.88571129871099</v>
      </c>
      <c r="Z60" s="85">
        <v>136.703086694023</v>
      </c>
      <c r="AA60" s="85">
        <v>137.96383785055301</v>
      </c>
      <c r="AB60" s="85">
        <v>147.109756671284</v>
      </c>
      <c r="AC60" s="85">
        <v>106.629214555947</v>
      </c>
      <c r="AD60" s="85">
        <v>100.181033900926</v>
      </c>
      <c r="AE60" s="47">
        <v>100.067546011338</v>
      </c>
      <c r="AF60" s="48">
        <v>113.82700983949999</v>
      </c>
      <c r="AG60" s="39"/>
    </row>
    <row r="61" spans="1:33" ht="19.5" customHeight="1">
      <c r="A61" s="43">
        <v>53</v>
      </c>
      <c r="B61" s="43">
        <v>1711050</v>
      </c>
      <c r="C61" s="83"/>
      <c r="D61" s="84" t="s">
        <v>323</v>
      </c>
      <c r="E61" s="40"/>
      <c r="F61" s="85">
        <v>306.92818273338196</v>
      </c>
      <c r="G61" s="85">
        <v>334.46860120262301</v>
      </c>
      <c r="H61" s="85">
        <v>357.87859494462998</v>
      </c>
      <c r="I61" s="85">
        <v>378.55206377710704</v>
      </c>
      <c r="J61" s="85">
        <v>402.25070062307799</v>
      </c>
      <c r="K61" s="85">
        <v>414.28411286153494</v>
      </c>
      <c r="L61" s="85">
        <v>422.98801458384395</v>
      </c>
      <c r="M61" s="85">
        <v>422.00745517372695</v>
      </c>
      <c r="N61" s="85">
        <v>439.14736212009905</v>
      </c>
      <c r="O61" s="85">
        <v>460.32283078932295</v>
      </c>
      <c r="P61" s="85">
        <v>511.75717628492902</v>
      </c>
      <c r="Q61" s="85">
        <v>531.03681332136205</v>
      </c>
      <c r="R61" s="85">
        <v>545.52586183440803</v>
      </c>
      <c r="S61" s="85">
        <v>552.39738252659697</v>
      </c>
      <c r="T61" s="85">
        <v>553.18923625282298</v>
      </c>
      <c r="U61" s="85">
        <v>567.69968437950706</v>
      </c>
      <c r="V61" s="85">
        <v>573.75034691045607</v>
      </c>
      <c r="W61" s="85">
        <v>588.83500666612201</v>
      </c>
      <c r="X61" s="85">
        <v>589.51190379016703</v>
      </c>
      <c r="Y61" s="85">
        <v>593.23555900198596</v>
      </c>
      <c r="Z61" s="85">
        <v>591.04467662503703</v>
      </c>
      <c r="AA61" s="85">
        <v>585.32265393301202</v>
      </c>
      <c r="AB61" s="85">
        <v>589.02338584605309</v>
      </c>
      <c r="AC61" s="85">
        <v>100.632255028603</v>
      </c>
      <c r="AD61" s="85">
        <v>115.09821711188</v>
      </c>
      <c r="AE61" s="47">
        <v>99.637802250394103</v>
      </c>
      <c r="AF61" s="48">
        <v>99.241554170898993</v>
      </c>
      <c r="AG61" s="39"/>
    </row>
    <row r="62" spans="1:33" ht="19.5" customHeight="1">
      <c r="A62" s="43">
        <v>54</v>
      </c>
      <c r="B62" s="43">
        <v>1810011</v>
      </c>
      <c r="C62" s="83"/>
      <c r="D62" s="84" t="s">
        <v>324</v>
      </c>
      <c r="E62" s="40"/>
      <c r="F62" s="85">
        <v>39.320002816306399</v>
      </c>
      <c r="G62" s="85">
        <v>47.795536154333597</v>
      </c>
      <c r="H62" s="85">
        <v>46.888544673660498</v>
      </c>
      <c r="I62" s="85">
        <v>47.198197563895</v>
      </c>
      <c r="J62" s="85">
        <v>45.661761599662</v>
      </c>
      <c r="K62" s="85">
        <v>47.326198690417499</v>
      </c>
      <c r="L62" s="85">
        <v>46.479194536365597</v>
      </c>
      <c r="M62" s="85">
        <v>48.150390762515002</v>
      </c>
      <c r="N62" s="85">
        <v>47.308455960008402</v>
      </c>
      <c r="O62" s="85">
        <v>46.511722875448797</v>
      </c>
      <c r="P62" s="85">
        <v>50.704076603534496</v>
      </c>
      <c r="Q62" s="85">
        <v>59.649792297401994</v>
      </c>
      <c r="R62" s="85">
        <v>60.508624938393304</v>
      </c>
      <c r="S62" s="85">
        <v>64.565795958600305</v>
      </c>
      <c r="T62" s="85">
        <v>68.696050130254193</v>
      </c>
      <c r="U62" s="85">
        <v>74.3475322115046</v>
      </c>
      <c r="V62" s="85">
        <v>79.315919172005891</v>
      </c>
      <c r="W62" s="85">
        <v>80.569316341618006</v>
      </c>
      <c r="X62" s="85">
        <v>79.283813278884708</v>
      </c>
      <c r="Y62" s="85">
        <v>81.714144898965003</v>
      </c>
      <c r="Z62" s="85">
        <v>78.565655143279599</v>
      </c>
      <c r="AA62" s="85">
        <v>76.757586425403105</v>
      </c>
      <c r="AB62" s="85">
        <v>70.804055481236404</v>
      </c>
      <c r="AC62" s="85">
        <v>92.243723100969802</v>
      </c>
      <c r="AD62" s="85">
        <v>139.641741303895</v>
      </c>
      <c r="AE62" s="47">
        <v>128.82058527465699</v>
      </c>
      <c r="AF62" s="48">
        <v>196.29586581085599</v>
      </c>
      <c r="AG62" s="39"/>
    </row>
    <row r="63" spans="1:33" ht="19.5" customHeight="1">
      <c r="A63" s="43">
        <v>55</v>
      </c>
      <c r="B63" s="43">
        <v>1810021</v>
      </c>
      <c r="C63" s="83"/>
      <c r="D63" s="84" t="s">
        <v>325</v>
      </c>
      <c r="E63" s="40"/>
      <c r="F63" s="85">
        <v>31.742482341069596</v>
      </c>
      <c r="G63" s="85">
        <v>33.207911200807303</v>
      </c>
      <c r="H63" s="85">
        <v>37.753380423814299</v>
      </c>
      <c r="I63" s="85">
        <v>48.042986881937402</v>
      </c>
      <c r="J63" s="85">
        <v>51.531220988900102</v>
      </c>
      <c r="K63" s="85">
        <v>44.879515640766904</v>
      </c>
      <c r="L63" s="85">
        <v>41.077901109989895</v>
      </c>
      <c r="M63" s="85">
        <v>37.225913218970696</v>
      </c>
      <c r="N63" s="85">
        <v>40.049364278506502</v>
      </c>
      <c r="O63" s="85">
        <v>43.570171543895</v>
      </c>
      <c r="P63" s="85">
        <v>46.322542885973796</v>
      </c>
      <c r="Q63" s="85">
        <v>46.573077699293599</v>
      </c>
      <c r="R63" s="85">
        <v>39.778728557013103</v>
      </c>
      <c r="S63" s="85">
        <v>40.223370332997</v>
      </c>
      <c r="T63" s="85">
        <v>47.552573158425801</v>
      </c>
      <c r="U63" s="85">
        <v>51.912290615539902</v>
      </c>
      <c r="V63" s="85">
        <v>57.586437941473299</v>
      </c>
      <c r="W63" s="85">
        <v>54.389909182643805</v>
      </c>
      <c r="X63" s="85">
        <v>53.442502522704402</v>
      </c>
      <c r="Y63" s="85">
        <v>57.105348133198802</v>
      </c>
      <c r="Z63" s="85">
        <v>57.815782038345105</v>
      </c>
      <c r="AA63" s="85">
        <v>57.700867810292593</v>
      </c>
      <c r="AB63" s="85">
        <v>65.728516649848601</v>
      </c>
      <c r="AC63" s="85">
        <v>113.912527045432</v>
      </c>
      <c r="AD63" s="85">
        <v>141.89315299819401</v>
      </c>
      <c r="AE63" s="47">
        <v>106.10433934666</v>
      </c>
      <c r="AF63" s="48">
        <v>39.169876525432898</v>
      </c>
      <c r="AG63" s="39"/>
    </row>
    <row r="64" spans="1:33" ht="19.5" customHeight="1">
      <c r="A64" s="43">
        <v>56</v>
      </c>
      <c r="B64" s="43">
        <v>1810022</v>
      </c>
      <c r="C64" s="83"/>
      <c r="D64" s="84" t="s">
        <v>326</v>
      </c>
      <c r="E64" s="40"/>
      <c r="F64" s="85">
        <v>173.62840464991399</v>
      </c>
      <c r="G64" s="85">
        <v>183.19758156740698</v>
      </c>
      <c r="H64" s="85">
        <v>186.31753860840701</v>
      </c>
      <c r="I64" s="85">
        <v>194.58076192559699</v>
      </c>
      <c r="J64" s="85">
        <v>194.00165073935199</v>
      </c>
      <c r="K64" s="85">
        <v>203.181273058144</v>
      </c>
      <c r="L64" s="85">
        <v>200.83445868676699</v>
      </c>
      <c r="M64" s="85">
        <v>206.34066884776399</v>
      </c>
      <c r="N64" s="85">
        <v>254.46363898529199</v>
      </c>
      <c r="O64" s="85">
        <v>303.27258082159102</v>
      </c>
      <c r="P64" s="85">
        <v>313.51478207257298</v>
      </c>
      <c r="Q64" s="85">
        <v>336.93698352243899</v>
      </c>
      <c r="R64" s="85">
        <v>217.10828253497897</v>
      </c>
      <c r="S64" s="85">
        <v>325.01013315301202</v>
      </c>
      <c r="T64" s="85">
        <v>328.322988037112</v>
      </c>
      <c r="U64" s="85">
        <v>321.53403406887298</v>
      </c>
      <c r="V64" s="85">
        <v>325.89484989210501</v>
      </c>
      <c r="W64" s="85">
        <v>323.52631735961302</v>
      </c>
      <c r="X64" s="85">
        <v>326.29239963803104</v>
      </c>
      <c r="Y64" s="85">
        <v>424.424478674635</v>
      </c>
      <c r="Z64" s="85">
        <v>417.87639343284201</v>
      </c>
      <c r="AA64" s="85">
        <v>418.34613816489502</v>
      </c>
      <c r="AB64" s="85">
        <v>423.35121965771998</v>
      </c>
      <c r="AC64" s="85">
        <v>101.196397202274</v>
      </c>
      <c r="AD64" s="85">
        <v>135.03389436984301</v>
      </c>
      <c r="AE64" s="47">
        <v>153.533151466672</v>
      </c>
      <c r="AF64" s="48">
        <v>144.44941877118501</v>
      </c>
      <c r="AG64" s="39"/>
    </row>
    <row r="65" spans="1:33" ht="19.5" customHeight="1">
      <c r="A65" s="43">
        <v>57</v>
      </c>
      <c r="B65" s="43">
        <v>1810031</v>
      </c>
      <c r="C65" s="83"/>
      <c r="D65" s="84" t="s">
        <v>327</v>
      </c>
      <c r="E65" s="40"/>
      <c r="F65" s="85">
        <v>121.69541144275399</v>
      </c>
      <c r="G65" s="85">
        <v>211.477375421625</v>
      </c>
      <c r="H65" s="85">
        <v>241.83745942849902</v>
      </c>
      <c r="I65" s="85">
        <v>279.17164131610798</v>
      </c>
      <c r="J65" s="85">
        <v>297.91815694011302</v>
      </c>
      <c r="K65" s="85">
        <v>325.56329154203502</v>
      </c>
      <c r="L65" s="85">
        <v>303.24724750206803</v>
      </c>
      <c r="M65" s="85">
        <v>308.21052631578999</v>
      </c>
      <c r="N65" s="85">
        <v>318.92903964869902</v>
      </c>
      <c r="O65" s="85">
        <v>377.90491949341299</v>
      </c>
      <c r="P65" s="85">
        <v>389.55056322790102</v>
      </c>
      <c r="Q65" s="85">
        <v>369.63711576401704</v>
      </c>
      <c r="R65" s="85">
        <v>46.5245338254948</v>
      </c>
      <c r="S65" s="85">
        <v>62.386558900273698</v>
      </c>
      <c r="T65" s="85">
        <v>82.119773436008401</v>
      </c>
      <c r="U65" s="85">
        <v>120.41086998027099</v>
      </c>
      <c r="V65" s="85">
        <v>81.721122637306706</v>
      </c>
      <c r="W65" s="85">
        <v>95.586838923184601</v>
      </c>
      <c r="X65" s="85">
        <v>121.85273340546</v>
      </c>
      <c r="Y65" s="85">
        <v>397.93063068796499</v>
      </c>
      <c r="Z65" s="85">
        <v>416.90243747215698</v>
      </c>
      <c r="AA65" s="85">
        <v>425.09768981098495</v>
      </c>
      <c r="AB65" s="85">
        <v>426.56322790046499</v>
      </c>
      <c r="AC65" s="85">
        <v>100.34475324722</v>
      </c>
      <c r="AD65" s="85">
        <v>109.501376243913</v>
      </c>
      <c r="AE65" s="47">
        <v>109.900689283952</v>
      </c>
      <c r="AF65" s="48">
        <v>111.882628290447</v>
      </c>
      <c r="AG65" s="39"/>
    </row>
    <row r="66" spans="1:33" ht="19.5" customHeight="1">
      <c r="A66" s="43">
        <v>58</v>
      </c>
      <c r="B66" s="43">
        <v>1920010</v>
      </c>
      <c r="C66" s="83"/>
      <c r="D66" s="84" t="s">
        <v>328</v>
      </c>
      <c r="E66" s="40"/>
      <c r="F66" s="85">
        <v>387.84501943960299</v>
      </c>
      <c r="G66" s="85">
        <v>369.53371765652201</v>
      </c>
      <c r="H66" s="85">
        <v>364.54001876927202</v>
      </c>
      <c r="I66" s="85">
        <v>378.31291057782602</v>
      </c>
      <c r="J66" s="85">
        <v>205.14385306341302</v>
      </c>
      <c r="K66" s="85">
        <v>402.65075747419201</v>
      </c>
      <c r="L66" s="85">
        <v>415.11730795012699</v>
      </c>
      <c r="M66" s="85">
        <v>430.63252446708702</v>
      </c>
      <c r="N66" s="85">
        <v>450.54457702104798</v>
      </c>
      <c r="O66" s="85">
        <v>490.16114760691801</v>
      </c>
      <c r="P66" s="85">
        <v>494.036734146669</v>
      </c>
      <c r="Q66" s="85">
        <v>538.18849711757605</v>
      </c>
      <c r="R66" s="85">
        <v>332.12923984448298</v>
      </c>
      <c r="S66" s="85">
        <v>350.693122402467</v>
      </c>
      <c r="T66" s="85">
        <v>359.33395897573399</v>
      </c>
      <c r="U66" s="85">
        <v>427.34575680386098</v>
      </c>
      <c r="V66" s="85">
        <v>429.22965544979195</v>
      </c>
      <c r="W66" s="85">
        <v>410.69794878670098</v>
      </c>
      <c r="X66" s="85">
        <v>414.77463466952702</v>
      </c>
      <c r="Y66" s="85">
        <v>389.68548062742997</v>
      </c>
      <c r="Z66" s="85">
        <v>414.43035259418201</v>
      </c>
      <c r="AA66" s="85">
        <v>440.65692452071301</v>
      </c>
      <c r="AB66" s="85">
        <v>430.76605443088903</v>
      </c>
      <c r="AC66" s="85">
        <v>97.755426151402901</v>
      </c>
      <c r="AD66" s="85">
        <v>87.193122425387102</v>
      </c>
      <c r="AE66" s="47">
        <v>97.269993630478893</v>
      </c>
      <c r="AF66" s="48">
        <v>71.122519712330003</v>
      </c>
      <c r="AG66" s="39"/>
    </row>
    <row r="67" spans="1:33" ht="19.5" customHeight="1">
      <c r="A67" s="43">
        <v>59</v>
      </c>
      <c r="B67" s="43">
        <v>1920041</v>
      </c>
      <c r="C67" s="83"/>
      <c r="D67" s="84" t="s">
        <v>330</v>
      </c>
      <c r="E67" s="40"/>
      <c r="F67" s="85">
        <v>375.43026267110599</v>
      </c>
      <c r="G67" s="85">
        <v>306.06881243063299</v>
      </c>
      <c r="H67" s="85">
        <v>326.76729559748401</v>
      </c>
      <c r="I67" s="85">
        <v>361.47095819459901</v>
      </c>
      <c r="J67" s="85">
        <v>390.58527561968197</v>
      </c>
      <c r="K67" s="85">
        <v>386.41953385127601</v>
      </c>
      <c r="L67" s="85">
        <v>383.123936367</v>
      </c>
      <c r="M67" s="85">
        <v>385.63374028856799</v>
      </c>
      <c r="N67" s="85">
        <v>405.354051054384</v>
      </c>
      <c r="O67" s="85">
        <v>478.40621531631496</v>
      </c>
      <c r="P67" s="85">
        <v>527.13281539030709</v>
      </c>
      <c r="Q67" s="85">
        <v>543.00406955234905</v>
      </c>
      <c r="R67" s="85">
        <v>489.21642619311899</v>
      </c>
      <c r="S67" s="85">
        <v>536.44247132815394</v>
      </c>
      <c r="T67" s="85">
        <v>503.52497225305194</v>
      </c>
      <c r="U67" s="85">
        <v>555.41842397336302</v>
      </c>
      <c r="V67" s="85">
        <v>566.16500184979702</v>
      </c>
      <c r="W67" s="85">
        <v>579.63004069552301</v>
      </c>
      <c r="X67" s="85">
        <v>586.42249352571196</v>
      </c>
      <c r="Y67" s="85">
        <v>598.14724380318205</v>
      </c>
      <c r="Z67" s="85">
        <v>630.36477987421404</v>
      </c>
      <c r="AA67" s="85">
        <v>687.125416204217</v>
      </c>
      <c r="AB67" s="85">
        <v>714.14428412874599</v>
      </c>
      <c r="AC67" s="85">
        <v>103.93215958649699</v>
      </c>
      <c r="AD67" s="85">
        <v>135.47710620139799</v>
      </c>
      <c r="AE67" s="47">
        <v>100.95653658288199</v>
      </c>
      <c r="AF67" s="48">
        <v>108.25390810651101</v>
      </c>
      <c r="AG67" s="39"/>
    </row>
    <row r="68" spans="1:33" ht="19.5" customHeight="1">
      <c r="A68" s="43">
        <v>60</v>
      </c>
      <c r="B68" s="43">
        <v>1920050</v>
      </c>
      <c r="C68" s="83"/>
      <c r="D68" s="84" t="s">
        <v>331</v>
      </c>
      <c r="E68" s="40"/>
      <c r="F68" s="85">
        <v>52.526068066618407</v>
      </c>
      <c r="G68" s="85">
        <v>42.475742215785701</v>
      </c>
      <c r="H68" s="85">
        <v>48.736965966690796</v>
      </c>
      <c r="I68" s="85">
        <v>48.490405503258501</v>
      </c>
      <c r="J68" s="85">
        <v>49.8600651701665</v>
      </c>
      <c r="K68" s="85">
        <v>46.101375814627104</v>
      </c>
      <c r="L68" s="85">
        <v>46.590152063721902</v>
      </c>
      <c r="M68" s="85">
        <v>47.057204923968101</v>
      </c>
      <c r="N68" s="85">
        <v>50.078928312816799</v>
      </c>
      <c r="O68" s="85">
        <v>48.165640839971005</v>
      </c>
      <c r="P68" s="85">
        <v>78.669623461260002</v>
      </c>
      <c r="Q68" s="85">
        <v>100.797067342505</v>
      </c>
      <c r="R68" s="85">
        <v>104.96524257784199</v>
      </c>
      <c r="S68" s="85">
        <v>97.459268645908793</v>
      </c>
      <c r="T68" s="85">
        <v>115.27244750181001</v>
      </c>
      <c r="U68" s="85">
        <v>127.38323678493801</v>
      </c>
      <c r="V68" s="85">
        <v>118.36803041274399</v>
      </c>
      <c r="W68" s="85">
        <v>118.530955829109</v>
      </c>
      <c r="X68" s="85">
        <v>107.54217958001399</v>
      </c>
      <c r="Y68" s="85">
        <v>111.615314989138</v>
      </c>
      <c r="Z68" s="85">
        <v>120.41057204924</v>
      </c>
      <c r="AA68" s="85">
        <v>120.487690079652</v>
      </c>
      <c r="AB68" s="85">
        <v>152.83327299058701</v>
      </c>
      <c r="AC68" s="85">
        <v>126.84554985621401</v>
      </c>
      <c r="AD68" s="85">
        <v>194.27228231980499</v>
      </c>
      <c r="AE68" s="47">
        <v>103.374370309448</v>
      </c>
      <c r="AF68" s="48">
        <v>42.109555681888402</v>
      </c>
      <c r="AG68" s="39"/>
    </row>
    <row r="69" spans="1:33" ht="19.5" customHeight="1">
      <c r="A69" s="43">
        <v>61</v>
      </c>
      <c r="B69" s="43">
        <v>1920060</v>
      </c>
      <c r="C69" s="83"/>
      <c r="D69" s="84" t="s">
        <v>332</v>
      </c>
      <c r="E69" s="40"/>
      <c r="F69" s="85">
        <v>53.185715919051802</v>
      </c>
      <c r="G69" s="85">
        <v>45.446701474903804</v>
      </c>
      <c r="H69" s="85">
        <v>48.453218491558403</v>
      </c>
      <c r="I69" s="85">
        <v>51.731392202446706</v>
      </c>
      <c r="J69" s="85">
        <v>54.742025229620005</v>
      </c>
      <c r="K69" s="85">
        <v>60.8767102404817</v>
      </c>
      <c r="L69" s="85">
        <v>64.482792789359308</v>
      </c>
      <c r="M69" s="85">
        <v>73.357826136666802</v>
      </c>
      <c r="N69" s="85">
        <v>89.208582644155598</v>
      </c>
      <c r="O69" s="85">
        <v>113.08327299058701</v>
      </c>
      <c r="P69" s="85">
        <v>123.55714775715501</v>
      </c>
      <c r="Q69" s="85">
        <v>128.21098365029201</v>
      </c>
      <c r="R69" s="85">
        <v>87.506840961926898</v>
      </c>
      <c r="S69" s="85">
        <v>69.583444491024792</v>
      </c>
      <c r="T69" s="85">
        <v>54.881512252753495</v>
      </c>
      <c r="U69" s="85">
        <v>45.805251724532198</v>
      </c>
      <c r="V69" s="85">
        <v>53.831472235984599</v>
      </c>
      <c r="W69" s="85">
        <v>50.411067494950302</v>
      </c>
      <c r="X69" s="85">
        <v>52.261442890354104</v>
      </c>
      <c r="Y69" s="85">
        <v>55.841457372613299</v>
      </c>
      <c r="Z69" s="85">
        <v>53.142726475856605</v>
      </c>
      <c r="AA69" s="85">
        <v>72.708411143717399</v>
      </c>
      <c r="AB69" s="85">
        <v>75.377415297839107</v>
      </c>
      <c r="AC69" s="85">
        <v>103.67083273054401</v>
      </c>
      <c r="AD69" s="85">
        <v>61.006114713807698</v>
      </c>
      <c r="AE69" s="47">
        <v>88.328114993900002</v>
      </c>
      <c r="AF69" s="48">
        <v>66.102234118524095</v>
      </c>
      <c r="AG69" s="39"/>
    </row>
    <row r="70" spans="1:33" ht="19.5" customHeight="1">
      <c r="A70" s="43">
        <v>62</v>
      </c>
      <c r="B70" s="43">
        <v>2101021</v>
      </c>
      <c r="C70" s="83"/>
      <c r="D70" s="84" t="s">
        <v>333</v>
      </c>
      <c r="E70" s="40"/>
      <c r="F70" s="85">
        <v>185.85691645069301</v>
      </c>
      <c r="G70" s="85">
        <v>184.02916115078398</v>
      </c>
      <c r="H70" s="85">
        <v>236.81860048850498</v>
      </c>
      <c r="I70" s="85">
        <v>208.76974996737098</v>
      </c>
      <c r="J70" s="85">
        <v>222.66552309212602</v>
      </c>
      <c r="K70" s="85">
        <v>207.35189155930101</v>
      </c>
      <c r="L70" s="85">
        <v>206.17701788078199</v>
      </c>
      <c r="M70" s="85">
        <v>213.08776313090797</v>
      </c>
      <c r="N70" s="85">
        <v>274.899856431675</v>
      </c>
      <c r="O70" s="85">
        <v>290.37077918445698</v>
      </c>
      <c r="P70" s="85">
        <v>309.33746014580601</v>
      </c>
      <c r="Q70" s="85">
        <v>302.98517703652601</v>
      </c>
      <c r="R70" s="85">
        <v>254.608617828576</v>
      </c>
      <c r="S70" s="85">
        <v>234.92707847780298</v>
      </c>
      <c r="T70" s="85">
        <v>268.20614174109198</v>
      </c>
      <c r="U70" s="85">
        <v>256.66436708742697</v>
      </c>
      <c r="V70" s="85">
        <v>253.38653440978501</v>
      </c>
      <c r="W70" s="85">
        <v>234.62905300840899</v>
      </c>
      <c r="X70" s="85">
        <v>226.85018552010902</v>
      </c>
      <c r="Y70" s="85">
        <v>228.48999683031002</v>
      </c>
      <c r="Z70" s="85">
        <v>265.08515279771802</v>
      </c>
      <c r="AA70" s="85">
        <v>307.93101262282499</v>
      </c>
      <c r="AB70" s="85">
        <v>263.73620718587398</v>
      </c>
      <c r="AC70" s="85">
        <v>85.647822523454707</v>
      </c>
      <c r="AD70" s="85">
        <v>85.258412305306507</v>
      </c>
      <c r="AE70" s="47">
        <v>107.98850212660901</v>
      </c>
      <c r="AF70" s="48">
        <v>89.925638047990205</v>
      </c>
      <c r="AG70" s="39"/>
    </row>
    <row r="71" spans="1:33" ht="19.5" customHeight="1">
      <c r="A71" s="43">
        <v>63</v>
      </c>
      <c r="B71" s="43">
        <v>2101022</v>
      </c>
      <c r="C71" s="83"/>
      <c r="D71" s="84" t="s">
        <v>334</v>
      </c>
      <c r="E71" s="40"/>
      <c r="F71" s="85">
        <v>127.08046511627899</v>
      </c>
      <c r="G71" s="85">
        <v>112.68511627907</v>
      </c>
      <c r="H71" s="85">
        <v>105.01069767441899</v>
      </c>
      <c r="I71" s="85">
        <v>119.61534883720898</v>
      </c>
      <c r="J71" s="85">
        <v>123.09488372093001</v>
      </c>
      <c r="K71" s="85">
        <v>98.5832558139535</v>
      </c>
      <c r="L71" s="85">
        <v>153.458604651163</v>
      </c>
      <c r="M71" s="85">
        <v>163.43116279069801</v>
      </c>
      <c r="N71" s="85">
        <v>226.88232558139498</v>
      </c>
      <c r="O71" s="85">
        <v>349.90093023255798</v>
      </c>
      <c r="P71" s="85">
        <v>355.66837209302298</v>
      </c>
      <c r="Q71" s="85">
        <v>374.51441860465104</v>
      </c>
      <c r="R71" s="85">
        <v>350.786046511628</v>
      </c>
      <c r="S71" s="85">
        <v>331.34418604651199</v>
      </c>
      <c r="T71" s="85">
        <v>330.87906976744199</v>
      </c>
      <c r="U71" s="85">
        <v>286.320930232558</v>
      </c>
      <c r="V71" s="85">
        <v>347.29767441860497</v>
      </c>
      <c r="W71" s="85">
        <v>278.786046511628</v>
      </c>
      <c r="X71" s="85">
        <v>311.99534883720901</v>
      </c>
      <c r="Y71" s="85">
        <v>309.90232558139502</v>
      </c>
      <c r="Z71" s="85">
        <v>281.99534883720901</v>
      </c>
      <c r="AA71" s="85">
        <v>287.66976744186002</v>
      </c>
      <c r="AB71" s="85">
        <v>274.69302325581396</v>
      </c>
      <c r="AC71" s="85">
        <v>95.489013565296105</v>
      </c>
      <c r="AD71" s="85">
        <v>77.232907058705095</v>
      </c>
      <c r="AE71" s="47">
        <v>114.619316978735</v>
      </c>
      <c r="AF71" s="48">
        <v>102.98558169241799</v>
      </c>
      <c r="AG71" s="39"/>
    </row>
    <row r="72" spans="1:33" ht="19.5" customHeight="1">
      <c r="A72" s="43">
        <v>64</v>
      </c>
      <c r="B72" s="43">
        <v>2101030</v>
      </c>
      <c r="C72" s="83"/>
      <c r="D72" s="84" t="s">
        <v>335</v>
      </c>
      <c r="E72" s="40"/>
      <c r="F72" s="85">
        <v>46.096170293642501</v>
      </c>
      <c r="G72" s="85">
        <v>40.540014390247201</v>
      </c>
      <c r="H72" s="85">
        <v>47.949905648850802</v>
      </c>
      <c r="I72" s="85">
        <v>46.472000108605599</v>
      </c>
      <c r="J72" s="85">
        <v>50.734011213532298</v>
      </c>
      <c r="K72" s="85">
        <v>42.750763633401696</v>
      </c>
      <c r="L72" s="85">
        <v>39.949226863604899</v>
      </c>
      <c r="M72" s="85">
        <v>42.573437775756503</v>
      </c>
      <c r="N72" s="85">
        <v>59.482358371458396</v>
      </c>
      <c r="O72" s="85">
        <v>72.900150690324594</v>
      </c>
      <c r="P72" s="85">
        <v>72.6683319531367</v>
      </c>
      <c r="Q72" s="85">
        <v>66.906992845603497</v>
      </c>
      <c r="R72" s="85">
        <v>49.1563242421363</v>
      </c>
      <c r="S72" s="85">
        <v>42.8335211305847</v>
      </c>
      <c r="T72" s="85">
        <v>38.540313055755398</v>
      </c>
      <c r="U72" s="85">
        <v>44.284465320861798</v>
      </c>
      <c r="V72" s="85">
        <v>39.169465524497397</v>
      </c>
      <c r="W72" s="85">
        <v>46.232280311155201</v>
      </c>
      <c r="X72" s="85">
        <v>49.648063425693401</v>
      </c>
      <c r="Y72" s="85">
        <v>40.794233040550601</v>
      </c>
      <c r="Z72" s="85">
        <v>47.662860944054501</v>
      </c>
      <c r="AA72" s="85">
        <v>54.183027653710894</v>
      </c>
      <c r="AB72" s="85">
        <v>43.365661611979199</v>
      </c>
      <c r="AC72" s="85">
        <v>80.035508331379006</v>
      </c>
      <c r="AD72" s="85">
        <v>59.676148394248898</v>
      </c>
      <c r="AE72" s="47">
        <v>106.14001339431999</v>
      </c>
      <c r="AF72" s="48">
        <v>75.575531904100004</v>
      </c>
      <c r="AG72" s="39"/>
    </row>
    <row r="73" spans="1:33" ht="19.5" customHeight="1">
      <c r="A73" s="43">
        <v>65</v>
      </c>
      <c r="B73" s="43">
        <v>2101040</v>
      </c>
      <c r="C73" s="83"/>
      <c r="D73" s="84" t="s">
        <v>337</v>
      </c>
      <c r="E73" s="40"/>
      <c r="F73" s="85">
        <v>154.35016247919501</v>
      </c>
      <c r="G73" s="85">
        <v>175.13576920028498</v>
      </c>
      <c r="H73" s="85">
        <v>163.485456130617</v>
      </c>
      <c r="I73" s="85">
        <v>155.97907585004401</v>
      </c>
      <c r="J73" s="85">
        <v>161.430133946263</v>
      </c>
      <c r="K73" s="85">
        <v>151.86668780217201</v>
      </c>
      <c r="L73" s="85">
        <v>161.32503764761799</v>
      </c>
      <c r="M73" s="85">
        <v>173.05080447015899</v>
      </c>
      <c r="N73" s="85">
        <v>171.362923040342</v>
      </c>
      <c r="O73" s="85">
        <v>208.45890465245301</v>
      </c>
      <c r="P73" s="85">
        <v>214.93033209162201</v>
      </c>
      <c r="Q73" s="85">
        <v>238.80304351272099</v>
      </c>
      <c r="R73" s="85">
        <v>219.580882935722</v>
      </c>
      <c r="S73" s="85">
        <v>189.719267654752</v>
      </c>
      <c r="T73" s="85">
        <v>184.04089720218798</v>
      </c>
      <c r="U73" s="85">
        <v>197.59990489022701</v>
      </c>
      <c r="V73" s="85">
        <v>185.836252674962</v>
      </c>
      <c r="W73" s="85">
        <v>198.46841562970602</v>
      </c>
      <c r="X73" s="85">
        <v>208.486645002774</v>
      </c>
      <c r="Y73" s="85">
        <v>198.126020448601</v>
      </c>
      <c r="Z73" s="85">
        <v>211.35705793770299</v>
      </c>
      <c r="AA73" s="85">
        <v>230.94174526432599</v>
      </c>
      <c r="AB73" s="85">
        <v>219.845605135928</v>
      </c>
      <c r="AC73" s="85">
        <v>95.195264452644494</v>
      </c>
      <c r="AD73" s="85">
        <v>102.28691455341399</v>
      </c>
      <c r="AE73" s="47">
        <v>90.133158469670903</v>
      </c>
      <c r="AF73" s="48">
        <v>70.985696766867903</v>
      </c>
      <c r="AG73" s="39"/>
    </row>
    <row r="74" spans="1:33" ht="19.5" customHeight="1">
      <c r="A74" s="43">
        <v>66</v>
      </c>
      <c r="B74" s="43">
        <v>2101050</v>
      </c>
      <c r="C74" s="83"/>
      <c r="D74" s="84" t="s">
        <v>338</v>
      </c>
      <c r="E74" s="40"/>
      <c r="F74" s="85">
        <v>15.208855938658399</v>
      </c>
      <c r="G74" s="85">
        <v>17.2154572690804</v>
      </c>
      <c r="H74" s="85">
        <v>16.283146295638097</v>
      </c>
      <c r="I74" s="85">
        <v>18.281826029553699</v>
      </c>
      <c r="J74" s="85">
        <v>16.206977098461401</v>
      </c>
      <c r="K74" s="85">
        <v>12.2784745848779</v>
      </c>
      <c r="L74" s="85">
        <v>17.7139084954045</v>
      </c>
      <c r="M74" s="85">
        <v>34.644797643832803</v>
      </c>
      <c r="N74" s="85">
        <v>84.678819885238397</v>
      </c>
      <c r="O74" s="85">
        <v>109.27720509825799</v>
      </c>
      <c r="P74" s="85">
        <v>136.153353983649</v>
      </c>
      <c r="Q74" s="85">
        <v>144.28700553496202</v>
      </c>
      <c r="R74" s="85">
        <v>123.58604580307698</v>
      </c>
      <c r="S74" s="85">
        <v>133.89508962575502</v>
      </c>
      <c r="T74" s="85">
        <v>108.71050627126399</v>
      </c>
      <c r="U74" s="85">
        <v>93.360889656223009</v>
      </c>
      <c r="V74" s="85">
        <v>72.508810237140096</v>
      </c>
      <c r="W74" s="85">
        <v>68.828314629563792</v>
      </c>
      <c r="X74" s="85">
        <v>60.309551617325994</v>
      </c>
      <c r="Y74" s="85">
        <v>71.535063220433699</v>
      </c>
      <c r="Z74" s="85">
        <v>85.012136292083511</v>
      </c>
      <c r="AA74" s="85">
        <v>127.48408063779</v>
      </c>
      <c r="AB74" s="85">
        <v>140.859391662012</v>
      </c>
      <c r="AC74" s="85">
        <v>110.49174999522</v>
      </c>
      <c r="AD74" s="85">
        <v>103.45642434848</v>
      </c>
      <c r="AE74" s="47">
        <v>11.9582894862719</v>
      </c>
      <c r="AF74" s="48">
        <v>10.3743049215703</v>
      </c>
      <c r="AG74" s="39"/>
    </row>
    <row r="75" spans="1:33" ht="19.5" customHeight="1">
      <c r="A75" s="43">
        <v>67</v>
      </c>
      <c r="B75" s="43">
        <v>2101074</v>
      </c>
      <c r="C75" s="83"/>
      <c r="D75" s="84" t="s">
        <v>339</v>
      </c>
      <c r="E75" s="40"/>
      <c r="F75" s="85">
        <v>15.6324586084364</v>
      </c>
      <c r="G75" s="85">
        <v>16.976493403132</v>
      </c>
      <c r="H75" s="85">
        <v>17.171496149491599</v>
      </c>
      <c r="I75" s="85">
        <v>19.9158829266105</v>
      </c>
      <c r="J75" s="85">
        <v>19.371767422569498</v>
      </c>
      <c r="K75" s="85">
        <v>20.2908226748422</v>
      </c>
      <c r="L75" s="85">
        <v>20.511114349449098</v>
      </c>
      <c r="M75" s="85">
        <v>22.333307177526898</v>
      </c>
      <c r="N75" s="85">
        <v>24.0525507516058</v>
      </c>
      <c r="O75" s="85">
        <v>27.686758062527296</v>
      </c>
      <c r="P75" s="85">
        <v>26.367025748523098</v>
      </c>
      <c r="Q75" s="85">
        <v>28.302794561086898</v>
      </c>
      <c r="R75" s="85">
        <v>28.480265444069499</v>
      </c>
      <c r="S75" s="85">
        <v>29.963837729377097</v>
      </c>
      <c r="T75" s="85">
        <v>31.310069611810501</v>
      </c>
      <c r="U75" s="85">
        <v>32.908024975058602</v>
      </c>
      <c r="V75" s="85">
        <v>32.878252194285302</v>
      </c>
      <c r="W75" s="85">
        <v>34.542703090495401</v>
      </c>
      <c r="X75" s="85">
        <v>36.104428925332599</v>
      </c>
      <c r="Y75" s="85">
        <v>39.990180362967905</v>
      </c>
      <c r="Z75" s="85">
        <v>33.867748769743002</v>
      </c>
      <c r="AA75" s="85">
        <v>35.286484547523202</v>
      </c>
      <c r="AB75" s="85">
        <v>36.063401674718897</v>
      </c>
      <c r="AC75" s="85">
        <v>102.201741366866</v>
      </c>
      <c r="AD75" s="85">
        <v>136.77462910938601</v>
      </c>
      <c r="AE75" s="47">
        <v>96.127736430729001</v>
      </c>
      <c r="AF75" s="48">
        <v>87.198898343984993</v>
      </c>
      <c r="AG75" s="39"/>
    </row>
    <row r="76" spans="1:33" ht="19.5" customHeight="1">
      <c r="A76" s="43">
        <v>68</v>
      </c>
      <c r="B76" s="43">
        <v>2101075</v>
      </c>
      <c r="C76" s="83"/>
      <c r="D76" s="84" t="s">
        <v>340</v>
      </c>
      <c r="E76" s="40"/>
      <c r="F76" s="85">
        <v>2365.7457489878498</v>
      </c>
      <c r="G76" s="85">
        <v>2566.0372469635599</v>
      </c>
      <c r="H76" s="85">
        <v>2212.1036437246999</v>
      </c>
      <c r="I76" s="85">
        <v>1786.2574898785399</v>
      </c>
      <c r="J76" s="85">
        <v>1007.61133603239</v>
      </c>
      <c r="K76" s="85">
        <v>2365.3344129554703</v>
      </c>
      <c r="L76" s="85">
        <v>2294.0016194332002</v>
      </c>
      <c r="M76" s="85">
        <v>2323.2485829959501</v>
      </c>
      <c r="N76" s="85">
        <v>2325.8396761133599</v>
      </c>
      <c r="O76" s="85">
        <v>2220.0582995951399</v>
      </c>
      <c r="P76" s="85">
        <v>2247.8348178137703</v>
      </c>
      <c r="Q76" s="85">
        <v>2210.7951417003997</v>
      </c>
      <c r="R76" s="85">
        <v>2168.0194331983798</v>
      </c>
      <c r="S76" s="85">
        <v>2112.2850202429199</v>
      </c>
      <c r="T76" s="85">
        <v>2112.1587044534399</v>
      </c>
      <c r="U76" s="85">
        <v>2139.2809716599199</v>
      </c>
      <c r="V76" s="85">
        <v>2142.4388663967597</v>
      </c>
      <c r="W76" s="85">
        <v>2167.1546558704499</v>
      </c>
      <c r="X76" s="85">
        <v>2186.2834008097202</v>
      </c>
      <c r="Y76" s="85">
        <v>2193.24372469636</v>
      </c>
      <c r="Z76" s="85">
        <v>133.736032388664</v>
      </c>
      <c r="AA76" s="85">
        <v>160.864777327935</v>
      </c>
      <c r="AB76" s="85">
        <v>212.17165991902797</v>
      </c>
      <c r="AC76" s="85">
        <v>131.89441681599499</v>
      </c>
      <c r="AD76" s="85">
        <v>9.4389346689355804</v>
      </c>
      <c r="AE76" s="47">
        <v>68.276401547987504</v>
      </c>
      <c r="AF76" s="48">
        <v>73.999976841164695</v>
      </c>
      <c r="AG76" s="39"/>
    </row>
    <row r="77" spans="1:33" ht="19.5" customHeight="1">
      <c r="A77" s="43">
        <v>69</v>
      </c>
      <c r="B77" s="43"/>
      <c r="C77" s="83"/>
      <c r="D77" s="84" t="s">
        <v>341</v>
      </c>
      <c r="E77" s="40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47">
        <v>101.08120773139299</v>
      </c>
      <c r="AF77" s="48">
        <v>127.48161295633101</v>
      </c>
      <c r="AG77" s="39"/>
    </row>
    <row r="78" spans="1:33" ht="19.5" customHeight="1">
      <c r="A78" s="43">
        <v>70</v>
      </c>
      <c r="B78" s="43">
        <v>2101080</v>
      </c>
      <c r="C78" s="83"/>
      <c r="D78" s="84" t="s">
        <v>342</v>
      </c>
      <c r="E78" s="40"/>
      <c r="F78" s="85">
        <v>78.833464748905598</v>
      </c>
      <c r="G78" s="85">
        <v>101.914679572582</v>
      </c>
      <c r="H78" s="85">
        <v>140.33551755077599</v>
      </c>
      <c r="I78" s="85">
        <v>187.42195274477299</v>
      </c>
      <c r="J78" s="85">
        <v>186.73764920199</v>
      </c>
      <c r="K78" s="85">
        <v>205.577421898366</v>
      </c>
      <c r="L78" s="85">
        <v>222.281954376139</v>
      </c>
      <c r="M78" s="85">
        <v>235.26055629571201</v>
      </c>
      <c r="N78" s="85">
        <v>269.41809184588999</v>
      </c>
      <c r="O78" s="85">
        <v>300.16237526849602</v>
      </c>
      <c r="P78" s="85">
        <v>327.31591397264702</v>
      </c>
      <c r="Q78" s="85">
        <v>331.786834878599</v>
      </c>
      <c r="R78" s="85">
        <v>115.37518692732301</v>
      </c>
      <c r="S78" s="85">
        <v>113.42592240137</v>
      </c>
      <c r="T78" s="85">
        <v>115.57290845319301</v>
      </c>
      <c r="U78" s="85">
        <v>126.21843987057801</v>
      </c>
      <c r="V78" s="85">
        <v>116.88550531553301</v>
      </c>
      <c r="W78" s="85">
        <v>109.51325484651599</v>
      </c>
      <c r="X78" s="85">
        <v>103.469262350798</v>
      </c>
      <c r="Y78" s="85">
        <v>313.367737023845</v>
      </c>
      <c r="Z78" s="85">
        <v>307.506239973898</v>
      </c>
      <c r="AA78" s="85">
        <v>310.48076347915901</v>
      </c>
      <c r="AB78" s="85">
        <v>310.57973299981001</v>
      </c>
      <c r="AC78" s="85">
        <v>100.031876216594</v>
      </c>
      <c r="AD78" s="85">
        <v>94.886841654073606</v>
      </c>
      <c r="AE78" s="47">
        <v>100.179485927781</v>
      </c>
      <c r="AF78" s="48">
        <v>101.583679934797</v>
      </c>
      <c r="AG78" s="39"/>
    </row>
    <row r="79" spans="1:33" ht="19.5" customHeight="1">
      <c r="A79" s="43">
        <v>71</v>
      </c>
      <c r="B79" s="43"/>
      <c r="C79" s="83"/>
      <c r="D79" s="84" t="s">
        <v>343</v>
      </c>
      <c r="E79" s="40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47">
        <v>112.23938973343</v>
      </c>
      <c r="AF79" s="48">
        <v>132.06673963441401</v>
      </c>
      <c r="AG79" s="39"/>
    </row>
    <row r="80" spans="1:33" ht="19.5" customHeight="1">
      <c r="A80" s="43">
        <v>72</v>
      </c>
      <c r="B80" s="43">
        <v>2102010</v>
      </c>
      <c r="C80" s="83"/>
      <c r="D80" s="84" t="s">
        <v>344</v>
      </c>
      <c r="E80" s="40"/>
      <c r="F80" s="85">
        <v>2.7771789449062902</v>
      </c>
      <c r="G80" s="85">
        <v>2.9019657528238798</v>
      </c>
      <c r="H80" s="85">
        <v>3.3394505248180004</v>
      </c>
      <c r="I80" s="85">
        <v>3.9755767150389305</v>
      </c>
      <c r="J80" s="85">
        <v>3.94169013809974</v>
      </c>
      <c r="K80" s="85">
        <v>4.6801192901069104</v>
      </c>
      <c r="L80" s="85">
        <v>4.84589745339012</v>
      </c>
      <c r="M80" s="85">
        <v>6.6827019599052706</v>
      </c>
      <c r="N80" s="85">
        <v>6.4816045688890593</v>
      </c>
      <c r="O80" s="85">
        <v>7.171352831678151</v>
      </c>
      <c r="P80" s="85">
        <v>15.4099427914275</v>
      </c>
      <c r="Q80" s="85">
        <v>18.9733838821913</v>
      </c>
      <c r="R80" s="85">
        <v>16.574132369136599</v>
      </c>
      <c r="S80" s="85">
        <v>14.622598848031799</v>
      </c>
      <c r="T80" s="85">
        <v>13.603487091523998</v>
      </c>
      <c r="U80" s="85">
        <v>11.5698246708314</v>
      </c>
      <c r="V80" s="85">
        <v>7.3676259904294996</v>
      </c>
      <c r="W80" s="85">
        <v>7.0656582884208703</v>
      </c>
      <c r="X80" s="85">
        <v>6.9858391727659903</v>
      </c>
      <c r="Y80" s="85">
        <v>7.3297923143645205</v>
      </c>
      <c r="Z80" s="85">
        <v>8.0178447864180793</v>
      </c>
      <c r="AA80" s="85">
        <v>8.910035377703279</v>
      </c>
      <c r="AB80" s="85">
        <v>9.8826006022980906</v>
      </c>
      <c r="AC80" s="85">
        <v>110.91539127923799</v>
      </c>
      <c r="AD80" s="85">
        <v>64.131325703530607</v>
      </c>
      <c r="AE80" s="47">
        <v>98.507137234347994</v>
      </c>
      <c r="AF80" s="48">
        <v>64.169514606756195</v>
      </c>
      <c r="AG80" s="39"/>
    </row>
    <row r="81" spans="1:33" ht="19.5" customHeight="1">
      <c r="A81" s="43">
        <v>73</v>
      </c>
      <c r="B81" s="43"/>
      <c r="C81" s="83"/>
      <c r="D81" s="84" t="s">
        <v>345</v>
      </c>
      <c r="E81" s="40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47">
        <v>103.084294068646</v>
      </c>
      <c r="AF81" s="48">
        <v>80.425822500792606</v>
      </c>
      <c r="AG81" s="39"/>
    </row>
    <row r="82" spans="1:33" ht="19.5" customHeight="1">
      <c r="A82" s="43">
        <v>74</v>
      </c>
      <c r="B82" s="43"/>
      <c r="C82" s="83"/>
      <c r="D82" s="84" t="s">
        <v>346</v>
      </c>
      <c r="E82" s="40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47">
        <v>103.226669546568</v>
      </c>
      <c r="AF82" s="48">
        <v>64.024456063358002</v>
      </c>
      <c r="AG82" s="39"/>
    </row>
    <row r="83" spans="1:33" ht="19.5" customHeight="1">
      <c r="A83" s="43">
        <v>75</v>
      </c>
      <c r="B83" s="43">
        <v>2102031</v>
      </c>
      <c r="C83" s="83"/>
      <c r="D83" s="84" t="s">
        <v>426</v>
      </c>
      <c r="E83" s="40"/>
      <c r="F83" s="85">
        <v>135.34303363074801</v>
      </c>
      <c r="G83" s="85">
        <v>100.75634866163401</v>
      </c>
      <c r="H83" s="85">
        <v>107.76527110500999</v>
      </c>
      <c r="I83" s="85">
        <v>170.339052848318</v>
      </c>
      <c r="J83" s="85">
        <v>200.70144131777599</v>
      </c>
      <c r="K83" s="85">
        <v>269.74138641043203</v>
      </c>
      <c r="L83" s="85">
        <v>341.889636238847</v>
      </c>
      <c r="M83" s="85">
        <v>276.19025394646502</v>
      </c>
      <c r="N83" s="85">
        <v>313.23623884694598</v>
      </c>
      <c r="O83" s="85">
        <v>322.91777625257401</v>
      </c>
      <c r="P83" s="85">
        <v>433.836238846946</v>
      </c>
      <c r="Q83" s="85">
        <v>334.853534660261</v>
      </c>
      <c r="R83" s="85">
        <v>68.046671242278705</v>
      </c>
      <c r="S83" s="85">
        <v>309.13218943033598</v>
      </c>
      <c r="T83" s="85">
        <v>253.73905284831798</v>
      </c>
      <c r="U83" s="85">
        <v>213.46451612903201</v>
      </c>
      <c r="V83" s="85">
        <v>272.246808510638</v>
      </c>
      <c r="W83" s="85">
        <v>221.70185312285497</v>
      </c>
      <c r="X83" s="85">
        <v>249.498695950583</v>
      </c>
      <c r="Y83" s="85">
        <v>289.13493479752901</v>
      </c>
      <c r="Z83" s="85">
        <v>332.76568291008897</v>
      </c>
      <c r="AA83" s="85">
        <v>347.34770075497602</v>
      </c>
      <c r="AB83" s="85">
        <v>350.975703500343</v>
      </c>
      <c r="AC83" s="85">
        <v>101.04448733573901</v>
      </c>
      <c r="AD83" s="85">
        <v>80.900503939728495</v>
      </c>
      <c r="AE83" s="47">
        <v>97.396003710392307</v>
      </c>
      <c r="AF83" s="48">
        <v>102.809759420262</v>
      </c>
      <c r="AG83" s="39"/>
    </row>
    <row r="84" spans="1:33" ht="19.5" customHeight="1">
      <c r="A84" s="43">
        <v>76</v>
      </c>
      <c r="B84" s="43">
        <v>2412030</v>
      </c>
      <c r="C84" s="83"/>
      <c r="D84" s="84" t="s">
        <v>428</v>
      </c>
      <c r="E84" s="40"/>
      <c r="F84" s="85">
        <v>28.412551159617998</v>
      </c>
      <c r="G84" s="85">
        <v>62.242655752614802</v>
      </c>
      <c r="H84" s="85">
        <v>45.2536607548886</v>
      </c>
      <c r="I84" s="85">
        <v>63.362801273306005</v>
      </c>
      <c r="J84" s="85">
        <v>66.969531605275094</v>
      </c>
      <c r="K84" s="85">
        <v>84.318690313779001</v>
      </c>
      <c r="L84" s="85">
        <v>130.51859936334699</v>
      </c>
      <c r="M84" s="85">
        <v>162.701409731696</v>
      </c>
      <c r="N84" s="85">
        <v>158.470577535243</v>
      </c>
      <c r="O84" s="85">
        <v>152.23374261027701</v>
      </c>
      <c r="P84" s="85">
        <v>127.61036834925001</v>
      </c>
      <c r="Q84" s="85">
        <v>53.332060027285102</v>
      </c>
      <c r="R84" s="85">
        <v>80.532969531605289</v>
      </c>
      <c r="S84" s="85">
        <v>84.735607094133698</v>
      </c>
      <c r="T84" s="85">
        <v>80.440200090950398</v>
      </c>
      <c r="U84" s="85">
        <v>81.821919054115497</v>
      </c>
      <c r="V84" s="85">
        <v>113.10522964984099</v>
      </c>
      <c r="W84" s="85">
        <v>120.95079581627999</v>
      </c>
      <c r="X84" s="85">
        <v>104.62064574806701</v>
      </c>
      <c r="Y84" s="85">
        <v>94.948976807639809</v>
      </c>
      <c r="Z84" s="85">
        <v>112.187175989086</v>
      </c>
      <c r="AA84" s="85">
        <v>123.22637562528401</v>
      </c>
      <c r="AB84" s="85">
        <v>109.27330604820399</v>
      </c>
      <c r="AC84" s="85">
        <v>88.676880654584807</v>
      </c>
      <c r="AD84" s="85">
        <v>85.630429142826202</v>
      </c>
      <c r="AE84" s="47">
        <v>101.641333548437</v>
      </c>
      <c r="AF84" s="48">
        <v>90.415993311161998</v>
      </c>
      <c r="AG84" s="39"/>
    </row>
    <row r="85" spans="1:33" ht="19.5" customHeight="1">
      <c r="A85" s="43">
        <v>77</v>
      </c>
      <c r="B85" s="43">
        <v>2412040</v>
      </c>
      <c r="C85" s="83"/>
      <c r="D85" s="84" t="s">
        <v>427</v>
      </c>
      <c r="E85" s="40"/>
      <c r="F85" s="85">
        <v>41.811898329577701</v>
      </c>
      <c r="G85" s="85">
        <v>78.372604688897098</v>
      </c>
      <c r="H85" s="85">
        <v>67.866848398836595</v>
      </c>
      <c r="I85" s="85">
        <v>67.284674372288208</v>
      </c>
      <c r="J85" s="85">
        <v>58.168681078530597</v>
      </c>
      <c r="K85" s="85">
        <v>59.3674182223725</v>
      </c>
      <c r="L85" s="85">
        <v>69.880274195683597</v>
      </c>
      <c r="M85" s="85">
        <v>102.05337630613801</v>
      </c>
      <c r="N85" s="85">
        <v>126.03060407211201</v>
      </c>
      <c r="O85" s="85">
        <v>159.503746931791</v>
      </c>
      <c r="P85" s="85">
        <v>195.18852987006801</v>
      </c>
      <c r="Q85" s="85">
        <v>193.62304971331301</v>
      </c>
      <c r="R85" s="85">
        <v>197.33529659296602</v>
      </c>
      <c r="S85" s="85">
        <v>161.912314474553</v>
      </c>
      <c r="T85" s="85">
        <v>59.256219433460103</v>
      </c>
      <c r="U85" s="85">
        <v>183.631132998514</v>
      </c>
      <c r="V85" s="85">
        <v>182.28041826009002</v>
      </c>
      <c r="W85" s="85">
        <v>177.225443785669</v>
      </c>
      <c r="X85" s="85">
        <v>165.31306275158599</v>
      </c>
      <c r="Y85" s="85">
        <v>191.919125733172</v>
      </c>
      <c r="Z85" s="85">
        <v>200.91886171370101</v>
      </c>
      <c r="AA85" s="85">
        <v>224.10820213093999</v>
      </c>
      <c r="AB85" s="85">
        <v>236.36403034227101</v>
      </c>
      <c r="AC85" s="85">
        <v>105.468710245674</v>
      </c>
      <c r="AD85" s="85">
        <v>121.09524596532999</v>
      </c>
      <c r="AE85" s="47">
        <v>104.756798648775</v>
      </c>
      <c r="AF85" s="48">
        <v>119.985533074035</v>
      </c>
      <c r="AG85" s="39"/>
    </row>
    <row r="86" spans="1:33" ht="19.5" customHeight="1">
      <c r="A86" s="43">
        <v>78</v>
      </c>
      <c r="B86" s="43">
        <v>2412050</v>
      </c>
      <c r="C86" s="83"/>
      <c r="D86" s="84" t="s">
        <v>347</v>
      </c>
      <c r="E86" s="40"/>
      <c r="F86" s="85">
        <v>28.039833791112102</v>
      </c>
      <c r="G86" s="85">
        <v>30.428734417916797</v>
      </c>
      <c r="H86" s="85">
        <v>30.896372984012999</v>
      </c>
      <c r="I86" s="85">
        <v>31.599038161641197</v>
      </c>
      <c r="J86" s="85">
        <v>37.657412493837597</v>
      </c>
      <c r="K86" s="85">
        <v>31.378499491915896</v>
      </c>
      <c r="L86" s="85">
        <v>31.805893775215601</v>
      </c>
      <c r="M86" s="85">
        <v>40.2000462809252</v>
      </c>
      <c r="N86" s="85">
        <v>44.979457305846502</v>
      </c>
      <c r="O86" s="85">
        <v>49.216375398669904</v>
      </c>
      <c r="P86" s="85">
        <v>52.9647278983429</v>
      </c>
      <c r="Q86" s="85">
        <v>59.8553539987725</v>
      </c>
      <c r="R86" s="85">
        <v>52.361119998390201</v>
      </c>
      <c r="S86" s="85">
        <v>28.159013210185798</v>
      </c>
      <c r="T86" s="85">
        <v>47.630726509915199</v>
      </c>
      <c r="U86" s="85">
        <v>47.864143350135301</v>
      </c>
      <c r="V86" s="85">
        <v>49.043300836075005</v>
      </c>
      <c r="W86" s="85">
        <v>54.607475375529496</v>
      </c>
      <c r="X86" s="85">
        <v>46.2432646162205</v>
      </c>
      <c r="Y86" s="85">
        <v>50.265278238910199</v>
      </c>
      <c r="Z86" s="85">
        <v>52.261394665620301</v>
      </c>
      <c r="AA86" s="85">
        <v>52.452957451732004</v>
      </c>
      <c r="AB86" s="85">
        <v>38.534069803708505</v>
      </c>
      <c r="AC86" s="85">
        <v>73.464055557149706</v>
      </c>
      <c r="AD86" s="85">
        <v>72.754210835687303</v>
      </c>
      <c r="AE86" s="47">
        <v>105.164613563095</v>
      </c>
      <c r="AF86" s="48">
        <v>156.36710529190299</v>
      </c>
      <c r="AG86" s="39"/>
    </row>
    <row r="87" spans="1:33" ht="19.5" customHeight="1">
      <c r="A87" s="43">
        <v>79</v>
      </c>
      <c r="B87" s="43">
        <v>2412070</v>
      </c>
      <c r="C87" s="83"/>
      <c r="D87" s="84" t="s">
        <v>348</v>
      </c>
      <c r="E87" s="40"/>
      <c r="F87" s="85">
        <v>940.96171899447199</v>
      </c>
      <c r="G87" s="85">
        <v>994.15875664963005</v>
      </c>
      <c r="H87" s="85">
        <v>903.96161468655498</v>
      </c>
      <c r="I87" s="85">
        <v>925.22791279858097</v>
      </c>
      <c r="J87" s="85">
        <v>978.26223010326498</v>
      </c>
      <c r="K87" s="85">
        <v>977.38604360070894</v>
      </c>
      <c r="L87" s="85">
        <v>1019.8810889746501</v>
      </c>
      <c r="M87" s="85">
        <v>1092.2165432356301</v>
      </c>
      <c r="N87" s="85">
        <v>1202.47835610723</v>
      </c>
      <c r="O87" s="85">
        <v>1222.9310524668799</v>
      </c>
      <c r="P87" s="85">
        <v>1296.8060915823501</v>
      </c>
      <c r="Q87" s="85">
        <v>1203.3169917596701</v>
      </c>
      <c r="R87" s="85">
        <v>1355.03494315219</v>
      </c>
      <c r="S87" s="85">
        <v>1337.6113487013699</v>
      </c>
      <c r="T87" s="85">
        <v>1341.0660269114401</v>
      </c>
      <c r="U87" s="85">
        <v>1289.7089809116501</v>
      </c>
      <c r="V87" s="85">
        <v>1199.7746948993399</v>
      </c>
      <c r="W87" s="85">
        <v>981.62928966308505</v>
      </c>
      <c r="X87" s="85">
        <v>1008.60331699176</v>
      </c>
      <c r="Y87" s="85">
        <v>1039.3073954313099</v>
      </c>
      <c r="Z87" s="85">
        <v>1061.7252529467</v>
      </c>
      <c r="AA87" s="85">
        <v>1012.0454782518</v>
      </c>
      <c r="AB87" s="85">
        <v>941.938041097319</v>
      </c>
      <c r="AC87" s="85">
        <v>93.072698938827997</v>
      </c>
      <c r="AD87" s="85">
        <v>72.635226439133604</v>
      </c>
      <c r="AE87" s="47">
        <v>100.45482598336</v>
      </c>
      <c r="AF87" s="48">
        <v>116.84434348023601</v>
      </c>
      <c r="AG87" s="39"/>
    </row>
    <row r="88" spans="1:33" ht="19.5" customHeight="1">
      <c r="A88" s="43">
        <v>80</v>
      </c>
      <c r="B88" s="43">
        <v>2422010</v>
      </c>
      <c r="C88" s="83"/>
      <c r="D88" s="84" t="s">
        <v>349</v>
      </c>
      <c r="E88" s="40"/>
      <c r="F88" s="85">
        <v>73.536210553932705</v>
      </c>
      <c r="G88" s="85">
        <v>92.813500049592506</v>
      </c>
      <c r="H88" s="85">
        <v>74.436785507459689</v>
      </c>
      <c r="I88" s="85">
        <v>95.080938226890709</v>
      </c>
      <c r="J88" s="85">
        <v>109.38753851420699</v>
      </c>
      <c r="K88" s="85">
        <v>137.064351921471</v>
      </c>
      <c r="L88" s="85">
        <v>144.98014698589299</v>
      </c>
      <c r="M88" s="85">
        <v>195.185684073115</v>
      </c>
      <c r="N88" s="85">
        <v>234.59454418055503</v>
      </c>
      <c r="O88" s="85">
        <v>278.273494866372</v>
      </c>
      <c r="P88" s="85">
        <v>299.344562577788</v>
      </c>
      <c r="Q88" s="85">
        <v>328.27662719527001</v>
      </c>
      <c r="R88" s="85">
        <v>237.89794494908</v>
      </c>
      <c r="S88" s="85">
        <v>123.70410210304401</v>
      </c>
      <c r="T88" s="85">
        <v>166.48124922011701</v>
      </c>
      <c r="U88" s="85">
        <v>118.87097940469801</v>
      </c>
      <c r="V88" s="85">
        <v>137.91668453064699</v>
      </c>
      <c r="W88" s="85">
        <v>194.93611200875401</v>
      </c>
      <c r="X88" s="85">
        <v>245.129113381347</v>
      </c>
      <c r="Y88" s="85">
        <v>290.88173618687699</v>
      </c>
      <c r="Z88" s="85">
        <v>284.97972784893102</v>
      </c>
      <c r="AA88" s="85">
        <v>327.39944392363401</v>
      </c>
      <c r="AB88" s="85">
        <v>353.17924664130499</v>
      </c>
      <c r="AC88" s="85">
        <v>107.874113165471</v>
      </c>
      <c r="AD88" s="85">
        <v>117.98418638371901</v>
      </c>
      <c r="AE88" s="47">
        <v>96.328096467112104</v>
      </c>
      <c r="AF88" s="48">
        <v>82.665361594244104</v>
      </c>
      <c r="AG88" s="39"/>
    </row>
    <row r="89" spans="1:33" ht="19.5" customHeight="1">
      <c r="A89" s="43">
        <v>81</v>
      </c>
      <c r="B89" s="43">
        <v>2422020</v>
      </c>
      <c r="C89" s="83"/>
      <c r="D89" s="84" t="s">
        <v>350</v>
      </c>
      <c r="E89" s="40"/>
      <c r="F89" s="85">
        <v>22.602471019329499</v>
      </c>
      <c r="G89" s="85">
        <v>24.040763645775201</v>
      </c>
      <c r="H89" s="85">
        <v>23.792340384955899</v>
      </c>
      <c r="I89" s="85">
        <v>23.216255057144</v>
      </c>
      <c r="J89" s="85">
        <v>24.280114696707599</v>
      </c>
      <c r="K89" s="85">
        <v>21.860879159798902</v>
      </c>
      <c r="L89" s="85">
        <v>21.103594829112801</v>
      </c>
      <c r="M89" s="85">
        <v>22.307787661249698</v>
      </c>
      <c r="N89" s="85">
        <v>22.01516802659</v>
      </c>
      <c r="O89" s="85">
        <v>24.318814619062501</v>
      </c>
      <c r="P89" s="85">
        <v>25.4319788587541</v>
      </c>
      <c r="Q89" s="85">
        <v>25.259729468335799</v>
      </c>
      <c r="R89" s="85">
        <v>24.725633760608098</v>
      </c>
      <c r="S89" s="85">
        <v>25.262406178910503</v>
      </c>
      <c r="T89" s="85">
        <v>19.268617782076298</v>
      </c>
      <c r="U89" s="85">
        <v>20.00113743172</v>
      </c>
      <c r="V89" s="85">
        <v>20.2657435534184</v>
      </c>
      <c r="W89" s="85">
        <v>20.491935813434001</v>
      </c>
      <c r="X89" s="85">
        <v>22.425726389778099</v>
      </c>
      <c r="Y89" s="85">
        <v>21.4248613967934</v>
      </c>
      <c r="Z89" s="85">
        <v>23.571174619607397</v>
      </c>
      <c r="AA89" s="85">
        <v>23.312453174592399</v>
      </c>
      <c r="AB89" s="85">
        <v>23.309674299491899</v>
      </c>
      <c r="AC89" s="85">
        <v>99.9880798683877</v>
      </c>
      <c r="AD89" s="85">
        <v>91.654976708461305</v>
      </c>
      <c r="AE89" s="47">
        <v>87.924968493255903</v>
      </c>
      <c r="AF89" s="48">
        <v>100.028084737225</v>
      </c>
      <c r="AG89" s="39"/>
    </row>
    <row r="90" spans="1:33" ht="19.5" customHeight="1">
      <c r="A90" s="43">
        <v>82</v>
      </c>
      <c r="B90" s="43">
        <v>2422031</v>
      </c>
      <c r="C90" s="83"/>
      <c r="D90" s="84" t="s">
        <v>351</v>
      </c>
      <c r="E90" s="40"/>
      <c r="F90" s="85">
        <v>325.715938303342</v>
      </c>
      <c r="G90" s="85">
        <v>280.87403598971702</v>
      </c>
      <c r="H90" s="85">
        <v>276.67866323907504</v>
      </c>
      <c r="I90" s="85">
        <v>303.44730077120801</v>
      </c>
      <c r="J90" s="85">
        <v>308.899742930591</v>
      </c>
      <c r="K90" s="85">
        <v>322.831619537275</v>
      </c>
      <c r="L90" s="85">
        <v>376.63496143958901</v>
      </c>
      <c r="M90" s="85">
        <v>370.08354755784097</v>
      </c>
      <c r="N90" s="85">
        <v>402.08868894601602</v>
      </c>
      <c r="O90" s="85">
        <v>402.82519280205702</v>
      </c>
      <c r="P90" s="85">
        <v>413.69922879177403</v>
      </c>
      <c r="Q90" s="85">
        <v>367.58483290488397</v>
      </c>
      <c r="R90" s="85">
        <v>384.45501285347001</v>
      </c>
      <c r="S90" s="85">
        <v>367.14910025706899</v>
      </c>
      <c r="T90" s="85">
        <v>396.72879177377899</v>
      </c>
      <c r="U90" s="85">
        <v>348.77892030848301</v>
      </c>
      <c r="V90" s="85">
        <v>361.607969151671</v>
      </c>
      <c r="W90" s="85">
        <v>382.67352185089999</v>
      </c>
      <c r="X90" s="85">
        <v>426.23907455012903</v>
      </c>
      <c r="Y90" s="85">
        <v>400.21079691516701</v>
      </c>
      <c r="Z90" s="85">
        <v>462.94087403598996</v>
      </c>
      <c r="AA90" s="85">
        <v>467.16709511568098</v>
      </c>
      <c r="AB90" s="85">
        <v>481.53084832904898</v>
      </c>
      <c r="AC90" s="85">
        <v>103.074650026413</v>
      </c>
      <c r="AD90" s="85">
        <v>116.396361128199</v>
      </c>
      <c r="AE90" s="47">
        <v>97.900395421684905</v>
      </c>
      <c r="AF90" s="48">
        <v>89.724298611785301</v>
      </c>
      <c r="AG90" s="39"/>
    </row>
    <row r="91" spans="1:33" ht="19.5" customHeight="1">
      <c r="A91" s="43">
        <v>83</v>
      </c>
      <c r="B91" s="43">
        <v>2422032</v>
      </c>
      <c r="C91" s="83"/>
      <c r="D91" s="84" t="s">
        <v>352</v>
      </c>
      <c r="E91" s="40"/>
      <c r="F91" s="85">
        <v>7.5146474315427998</v>
      </c>
      <c r="G91" s="85">
        <v>7.06405642083421</v>
      </c>
      <c r="H91" s="85">
        <v>6.8658325407902394</v>
      </c>
      <c r="I91" s="85">
        <v>6.9269419364400999</v>
      </c>
      <c r="J91" s="85">
        <v>7.0910465274261103</v>
      </c>
      <c r="K91" s="85">
        <v>7.2804367427096297</v>
      </c>
      <c r="L91" s="85">
        <v>7.1928856391191003</v>
      </c>
      <c r="M91" s="85">
        <v>7.7406024974370995</v>
      </c>
      <c r="N91" s="85">
        <v>6.75788693600781</v>
      </c>
      <c r="O91" s="85">
        <v>7.5337376332398707</v>
      </c>
      <c r="P91" s="85">
        <v>7.0687548633326305</v>
      </c>
      <c r="Q91" s="85">
        <v>7.5296616973185291</v>
      </c>
      <c r="R91" s="85">
        <v>7.3076047083235496</v>
      </c>
      <c r="S91" s="85">
        <v>7.197924978076399</v>
      </c>
      <c r="T91" s="85">
        <v>6.7606882156046595</v>
      </c>
      <c r="U91" s="85">
        <v>6.7769919592900489</v>
      </c>
      <c r="V91" s="85">
        <v>6.3190197991675197</v>
      </c>
      <c r="W91" s="85">
        <v>7.0122549806701802</v>
      </c>
      <c r="X91" s="85">
        <v>6.9841384336054704</v>
      </c>
      <c r="Y91" s="85">
        <v>7.20500969578696</v>
      </c>
      <c r="Z91" s="85">
        <v>7.2679125032422203</v>
      </c>
      <c r="AA91" s="85">
        <v>7.3619258179662292</v>
      </c>
      <c r="AB91" s="85">
        <v>6.8716129590059696</v>
      </c>
      <c r="AC91" s="85">
        <v>93.339883189753294</v>
      </c>
      <c r="AD91" s="85">
        <v>97.211080195335498</v>
      </c>
      <c r="AE91" s="47">
        <v>100.132770172292</v>
      </c>
      <c r="AF91" s="48">
        <v>159.565796842493</v>
      </c>
      <c r="AG91" s="39"/>
    </row>
    <row r="92" spans="1:33" ht="19.5" customHeight="1">
      <c r="A92" s="43">
        <v>84</v>
      </c>
      <c r="B92" s="43"/>
      <c r="C92" s="83"/>
      <c r="D92" s="84" t="s">
        <v>353</v>
      </c>
      <c r="E92" s="40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47">
        <v>110.74709489608399</v>
      </c>
      <c r="AF92" s="48">
        <v>121.96935852626601</v>
      </c>
      <c r="AG92" s="39"/>
    </row>
    <row r="93" spans="1:33" ht="19.5" customHeight="1">
      <c r="A93" s="43">
        <v>85</v>
      </c>
      <c r="B93" s="43">
        <v>2423011</v>
      </c>
      <c r="C93" s="83"/>
      <c r="D93" s="84" t="s">
        <v>354</v>
      </c>
      <c r="E93" s="40"/>
      <c r="F93" s="85">
        <v>139.18131929667399</v>
      </c>
      <c r="G93" s="85">
        <v>144.99787210213898</v>
      </c>
      <c r="H93" s="85">
        <v>148.45044237876601</v>
      </c>
      <c r="I93" s="85">
        <v>157.53208645985001</v>
      </c>
      <c r="J93" s="85">
        <v>160.76693918691899</v>
      </c>
      <c r="K93" s="85">
        <v>152.103931011311</v>
      </c>
      <c r="L93" s="85">
        <v>156.86280658528401</v>
      </c>
      <c r="M93" s="85">
        <v>161.97715309665099</v>
      </c>
      <c r="N93" s="85">
        <v>163.15847239332498</v>
      </c>
      <c r="O93" s="85">
        <v>161.272258931571</v>
      </c>
      <c r="P93" s="85">
        <v>160.38660544293901</v>
      </c>
      <c r="Q93" s="85">
        <v>160.116474409228</v>
      </c>
      <c r="R93" s="85">
        <v>150.18411916227998</v>
      </c>
      <c r="S93" s="85">
        <v>155.33407996416199</v>
      </c>
      <c r="T93" s="85">
        <v>154.54653376637901</v>
      </c>
      <c r="U93" s="85">
        <v>163.67387165416102</v>
      </c>
      <c r="V93" s="85">
        <v>162.14514503303801</v>
      </c>
      <c r="W93" s="85">
        <v>171.16093627505899</v>
      </c>
      <c r="X93" s="85">
        <v>167.53231044909802</v>
      </c>
      <c r="Y93" s="85">
        <v>154.08287602195099</v>
      </c>
      <c r="Z93" s="85">
        <v>174.28088251763899</v>
      </c>
      <c r="AA93" s="85">
        <v>169.888901332736</v>
      </c>
      <c r="AB93" s="85">
        <v>167.914660096315</v>
      </c>
      <c r="AC93" s="85">
        <v>98.837922182712802</v>
      </c>
      <c r="AD93" s="85">
        <v>104.693692863308</v>
      </c>
      <c r="AE93" s="47">
        <v>104.51774269188699</v>
      </c>
      <c r="AF93" s="48">
        <v>167.71280547220999</v>
      </c>
      <c r="AG93" s="39"/>
    </row>
    <row r="94" spans="1:33" ht="19.5" customHeight="1">
      <c r="A94" s="43">
        <v>86</v>
      </c>
      <c r="B94" s="43">
        <v>2423012</v>
      </c>
      <c r="C94" s="83"/>
      <c r="D94" s="84" t="s">
        <v>355</v>
      </c>
      <c r="E94" s="40"/>
      <c r="F94" s="85">
        <v>81.502978076289395</v>
      </c>
      <c r="G94" s="85">
        <v>77.554048916487105</v>
      </c>
      <c r="H94" s="85">
        <v>74.2084653402611</v>
      </c>
      <c r="I94" s="85">
        <v>80.560169813711795</v>
      </c>
      <c r="J94" s="85">
        <v>81.712115067798806</v>
      </c>
      <c r="K94" s="85">
        <v>71.185692561145601</v>
      </c>
      <c r="L94" s="85">
        <v>80.814015967557992</v>
      </c>
      <c r="M94" s="85">
        <v>85.855468254973999</v>
      </c>
      <c r="N94" s="85">
        <v>72.1190723609175</v>
      </c>
      <c r="O94" s="85">
        <v>77.249106577113196</v>
      </c>
      <c r="P94" s="85">
        <v>71.682663794195904</v>
      </c>
      <c r="Q94" s="85">
        <v>67.979711063236593</v>
      </c>
      <c r="R94" s="85">
        <v>58.646293245469494</v>
      </c>
      <c r="S94" s="85">
        <v>54.492447091623397</v>
      </c>
      <c r="T94" s="85">
        <v>48.401241921176002</v>
      </c>
      <c r="U94" s="85">
        <v>46.324851096185498</v>
      </c>
      <c r="V94" s="85">
        <v>48.105613990622196</v>
      </c>
      <c r="W94" s="85">
        <v>46.851856545431502</v>
      </c>
      <c r="X94" s="85">
        <v>41.952629578000298</v>
      </c>
      <c r="Y94" s="85">
        <v>37.6017361551134</v>
      </c>
      <c r="Z94" s="85">
        <v>37.9952984412622</v>
      </c>
      <c r="AA94" s="85">
        <v>45.055810416930697</v>
      </c>
      <c r="AB94" s="85">
        <v>45.845900392852599</v>
      </c>
      <c r="AC94" s="85">
        <v>101.753580656103</v>
      </c>
      <c r="AD94" s="85">
        <v>63.956747651675201</v>
      </c>
      <c r="AE94" s="47">
        <v>104.910168091434</v>
      </c>
      <c r="AF94" s="48">
        <v>136.14538479486799</v>
      </c>
      <c r="AG94" s="39"/>
    </row>
    <row r="95" spans="1:33" ht="19.5" customHeight="1">
      <c r="A95" s="43">
        <v>87</v>
      </c>
      <c r="B95" s="43">
        <v>2423013</v>
      </c>
      <c r="C95" s="83"/>
      <c r="D95" s="84" t="s">
        <v>356</v>
      </c>
      <c r="E95" s="40"/>
      <c r="F95" s="85">
        <v>119.01650768306699</v>
      </c>
      <c r="G95" s="85">
        <v>132.81884076894102</v>
      </c>
      <c r="H95" s="85">
        <v>120.61248167367401</v>
      </c>
      <c r="I95" s="85">
        <v>114.53214801329599</v>
      </c>
      <c r="J95" s="85">
        <v>144.66390357274798</v>
      </c>
      <c r="K95" s="85">
        <v>152.418522926094</v>
      </c>
      <c r="L95" s="85">
        <v>163.381086858392</v>
      </c>
      <c r="M95" s="85">
        <v>206.082542145887</v>
      </c>
      <c r="N95" s="85">
        <v>202.724689151934</v>
      </c>
      <c r="O95" s="85">
        <v>207.684529782845</v>
      </c>
      <c r="P95" s="85">
        <v>246.28203702943802</v>
      </c>
      <c r="Q95" s="85">
        <v>257.96432848237498</v>
      </c>
      <c r="R95" s="85">
        <v>269.24294459760398</v>
      </c>
      <c r="S95" s="85">
        <v>275.61090365108896</v>
      </c>
      <c r="T95" s="85">
        <v>306.48500878544502</v>
      </c>
      <c r="U95" s="85">
        <v>310.92645220979097</v>
      </c>
      <c r="V95" s="85">
        <v>284.45976788518902</v>
      </c>
      <c r="W95" s="85">
        <v>269.73160186079798</v>
      </c>
      <c r="X95" s="85">
        <v>252.22554904367399</v>
      </c>
      <c r="Y95" s="85">
        <v>202.355066273218</v>
      </c>
      <c r="Z95" s="85">
        <v>190.72418179715501</v>
      </c>
      <c r="AA95" s="85">
        <v>200.395124917462</v>
      </c>
      <c r="AB95" s="85">
        <v>183.74947119455902</v>
      </c>
      <c r="AC95" s="85">
        <v>91.693583499220296</v>
      </c>
      <c r="AD95" s="85">
        <v>74.609367946959097</v>
      </c>
      <c r="AE95" s="47">
        <v>106.373565350657</v>
      </c>
      <c r="AF95" s="48">
        <v>106.99848405205699</v>
      </c>
      <c r="AG95" s="39"/>
    </row>
    <row r="96" spans="1:33" ht="19.5" customHeight="1">
      <c r="A96" s="43">
        <v>88</v>
      </c>
      <c r="B96" s="43">
        <v>2423021</v>
      </c>
      <c r="C96" s="83"/>
      <c r="D96" s="84" t="s">
        <v>357</v>
      </c>
      <c r="E96" s="40"/>
      <c r="F96" s="85">
        <v>71.837044109584696</v>
      </c>
      <c r="G96" s="85">
        <v>71.473287395031406</v>
      </c>
      <c r="H96" s="85">
        <v>82.298221109348589</v>
      </c>
      <c r="I96" s="85">
        <v>96.719740796927596</v>
      </c>
      <c r="J96" s="85">
        <v>96.512852852580792</v>
      </c>
      <c r="K96" s="85">
        <v>109.438594352217</v>
      </c>
      <c r="L96" s="85">
        <v>100.12224822253</v>
      </c>
      <c r="M96" s="85">
        <v>80.5425033642275</v>
      </c>
      <c r="N96" s="85">
        <v>80.914267496351599</v>
      </c>
      <c r="O96" s="85">
        <v>86.753249203274294</v>
      </c>
      <c r="P96" s="85">
        <v>90.270186085958699</v>
      </c>
      <c r="Q96" s="85">
        <v>88.132398365728903</v>
      </c>
      <c r="R96" s="85">
        <v>92.762057362602192</v>
      </c>
      <c r="S96" s="85">
        <v>91.77024725373181</v>
      </c>
      <c r="T96" s="85">
        <v>93.379928485193503</v>
      </c>
      <c r="U96" s="85">
        <v>95.773427154125102</v>
      </c>
      <c r="V96" s="85">
        <v>99.619098185191291</v>
      </c>
      <c r="W96" s="85">
        <v>103.78813542915699</v>
      </c>
      <c r="X96" s="85">
        <v>107.91619644370201</v>
      </c>
      <c r="Y96" s="85">
        <v>104.54343262009399</v>
      </c>
      <c r="Z96" s="85">
        <v>109.22757171354999</v>
      </c>
      <c r="AA96" s="85">
        <v>107.11073426453899</v>
      </c>
      <c r="AB96" s="85">
        <v>110.67248797136799</v>
      </c>
      <c r="AC96" s="85">
        <v>103.32530042977</v>
      </c>
      <c r="AD96" s="85">
        <v>122.601373465633</v>
      </c>
      <c r="AE96" s="47">
        <v>104.640464827268</v>
      </c>
      <c r="AF96" s="48">
        <v>119.762260480226</v>
      </c>
      <c r="AG96" s="39"/>
    </row>
    <row r="97" spans="1:33" ht="19.5" customHeight="1">
      <c r="A97" s="43">
        <v>89</v>
      </c>
      <c r="B97" s="43">
        <v>2423022</v>
      </c>
      <c r="C97" s="83"/>
      <c r="D97" s="84" t="s">
        <v>358</v>
      </c>
      <c r="E97" s="40"/>
      <c r="F97" s="85">
        <v>1.89624400999332</v>
      </c>
      <c r="G97" s="85">
        <v>1.7705784000648699</v>
      </c>
      <c r="H97" s="85">
        <v>1.7670567974267599</v>
      </c>
      <c r="I97" s="85">
        <v>1.9988338552667699</v>
      </c>
      <c r="J97" s="85">
        <v>2.03905426434416</v>
      </c>
      <c r="K97" s="85">
        <v>1.82247570210022</v>
      </c>
      <c r="L97" s="85">
        <v>1.9573623505153002</v>
      </c>
      <c r="M97" s="85">
        <v>2.1605495553590499</v>
      </c>
      <c r="N97" s="85">
        <v>2.3149903657910302</v>
      </c>
      <c r="O97" s="85">
        <v>2.2517868658122699</v>
      </c>
      <c r="P97" s="85">
        <v>2.3145269970228601</v>
      </c>
      <c r="Q97" s="85">
        <v>2.5871268433388801</v>
      </c>
      <c r="R97" s="85">
        <v>2.4375050680958998</v>
      </c>
      <c r="S97" s="85">
        <v>2.4535376274746801</v>
      </c>
      <c r="T97" s="85">
        <v>2.0711193831017098</v>
      </c>
      <c r="U97" s="85">
        <v>1.9744606580608799</v>
      </c>
      <c r="V97" s="85">
        <v>1.9447587200210101</v>
      </c>
      <c r="W97" s="85">
        <v>1.9590304780807302</v>
      </c>
      <c r="X97" s="85">
        <v>2.10587204071467</v>
      </c>
      <c r="Y97" s="85">
        <v>2.0734362269425803</v>
      </c>
      <c r="Z97" s="85">
        <v>2.1383078544867602</v>
      </c>
      <c r="AA97" s="85">
        <v>2.11518575295494</v>
      </c>
      <c r="AB97" s="85">
        <v>1.9967950326868</v>
      </c>
      <c r="AC97" s="85">
        <v>94.402821591307401</v>
      </c>
      <c r="AD97" s="85">
        <v>86.272272272272303</v>
      </c>
      <c r="AE97" s="47">
        <v>97.268551452627193</v>
      </c>
      <c r="AF97" s="48">
        <v>115.487353436204</v>
      </c>
      <c r="AG97" s="39"/>
    </row>
    <row r="98" spans="1:33" ht="19.5" customHeight="1">
      <c r="A98" s="43">
        <v>90</v>
      </c>
      <c r="B98" s="43"/>
      <c r="C98" s="83"/>
      <c r="D98" s="84" t="s">
        <v>359</v>
      </c>
      <c r="E98" s="40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47">
        <v>98.032032731477699</v>
      </c>
      <c r="AF98" s="48">
        <v>164.21150294182499</v>
      </c>
      <c r="AG98" s="39"/>
    </row>
    <row r="99" spans="1:33" ht="19.5" customHeight="1">
      <c r="A99" s="43">
        <v>91</v>
      </c>
      <c r="B99" s="43">
        <v>2423032</v>
      </c>
      <c r="C99" s="83"/>
      <c r="D99" s="84" t="s">
        <v>395</v>
      </c>
      <c r="E99" s="40"/>
      <c r="F99" s="85">
        <v>2.0515726097396501</v>
      </c>
      <c r="G99" s="85">
        <v>2.0033711453614198</v>
      </c>
      <c r="H99" s="85">
        <v>2.0298908222046101</v>
      </c>
      <c r="I99" s="85">
        <v>2.2141446162217102</v>
      </c>
      <c r="J99" s="85">
        <v>2.39359600667132</v>
      </c>
      <c r="K99" s="85">
        <v>2.1666173809157701</v>
      </c>
      <c r="L99" s="85">
        <v>2.2964597059415</v>
      </c>
      <c r="M99" s="85">
        <v>2.4519227357140299</v>
      </c>
      <c r="N99" s="85">
        <v>2.4363681527306302</v>
      </c>
      <c r="O99" s="85">
        <v>2.6768077027714403</v>
      </c>
      <c r="P99" s="85">
        <v>2.6604842620740201</v>
      </c>
      <c r="Q99" s="85">
        <v>2.61871754533303</v>
      </c>
      <c r="R99" s="85">
        <v>2.5897020380643698</v>
      </c>
      <c r="S99" s="85">
        <v>2.6391100176245899</v>
      </c>
      <c r="T99" s="85">
        <v>2.6671200955749299</v>
      </c>
      <c r="U99" s="85">
        <v>2.6124720549792402</v>
      </c>
      <c r="V99" s="85">
        <v>2.6150625140464401</v>
      </c>
      <c r="W99" s="85">
        <v>2.5834328905501502</v>
      </c>
      <c r="X99" s="85">
        <v>2.6394885321914798</v>
      </c>
      <c r="Y99" s="85">
        <v>2.7085910978105301</v>
      </c>
      <c r="Z99" s="85">
        <v>2.6708342697626</v>
      </c>
      <c r="AA99" s="85">
        <v>2.5618930459776901</v>
      </c>
      <c r="AB99" s="85">
        <v>2.5726215682331697</v>
      </c>
      <c r="AC99" s="85">
        <v>100.41877322991</v>
      </c>
      <c r="AD99" s="85">
        <v>96.697492441757106</v>
      </c>
      <c r="AE99" s="47">
        <v>104.60431509388501</v>
      </c>
      <c r="AF99" s="48">
        <v>105.73014798590199</v>
      </c>
      <c r="AG99" s="39"/>
    </row>
    <row r="100" spans="1:33" ht="19.5" customHeight="1">
      <c r="A100" s="43">
        <v>92</v>
      </c>
      <c r="B100" s="43">
        <v>2423090</v>
      </c>
      <c r="C100" s="83"/>
      <c r="D100" s="84" t="s">
        <v>361</v>
      </c>
      <c r="E100" s="40"/>
      <c r="F100" s="85">
        <v>123.717977017061</v>
      </c>
      <c r="G100" s="85">
        <v>105.72765388060199</v>
      </c>
      <c r="H100" s="85">
        <v>126.11643592143601</v>
      </c>
      <c r="I100" s="85">
        <v>106.283137514223</v>
      </c>
      <c r="J100" s="85">
        <v>155.197183557714</v>
      </c>
      <c r="K100" s="85">
        <v>143.11490072444502</v>
      </c>
      <c r="L100" s="85">
        <v>140.732715839539</v>
      </c>
      <c r="M100" s="85">
        <v>165.73061561554601</v>
      </c>
      <c r="N100" s="85">
        <v>189.61270503572601</v>
      </c>
      <c r="O100" s="85">
        <v>200.84580816712401</v>
      </c>
      <c r="P100" s="85">
        <v>147.53397690529701</v>
      </c>
      <c r="Q100" s="85">
        <v>127.602916408601</v>
      </c>
      <c r="R100" s="85">
        <v>124.99334230546499</v>
      </c>
      <c r="S100" s="85">
        <v>133.212777682054</v>
      </c>
      <c r="T100" s="85">
        <v>141.91683237170099</v>
      </c>
      <c r="U100" s="85">
        <v>147.67537646476302</v>
      </c>
      <c r="V100" s="85">
        <v>140.71331864884002</v>
      </c>
      <c r="W100" s="85">
        <v>134.95563761900101</v>
      </c>
      <c r="X100" s="85">
        <v>183.70806110363401</v>
      </c>
      <c r="Y100" s="85">
        <v>166.996816290163</v>
      </c>
      <c r="Z100" s="85">
        <v>125.12235473450701</v>
      </c>
      <c r="AA100" s="85">
        <v>139.457617541915</v>
      </c>
      <c r="AB100" s="85">
        <v>137.888736248811</v>
      </c>
      <c r="AC100" s="85">
        <v>98.875012121418806</v>
      </c>
      <c r="AD100" s="85">
        <v>93.462359750067506</v>
      </c>
      <c r="AE100" s="47">
        <v>116.90218703586</v>
      </c>
      <c r="AF100" s="48">
        <v>147.20791653291599</v>
      </c>
      <c r="AG100" s="39"/>
    </row>
    <row r="101" spans="1:33" ht="19.5" customHeight="1">
      <c r="A101" s="43">
        <v>93</v>
      </c>
      <c r="B101" s="43">
        <v>2423102</v>
      </c>
      <c r="C101" s="83"/>
      <c r="D101" s="84" t="s">
        <v>429</v>
      </c>
      <c r="E101" s="40"/>
      <c r="F101" s="85">
        <v>523.78428351309708</v>
      </c>
      <c r="G101" s="85">
        <v>518.60708782742699</v>
      </c>
      <c r="H101" s="85">
        <v>516.46224961479197</v>
      </c>
      <c r="I101" s="85">
        <v>514.24345146379005</v>
      </c>
      <c r="J101" s="85">
        <v>511.24807395993804</v>
      </c>
      <c r="K101" s="85">
        <v>511.24807395993804</v>
      </c>
      <c r="L101" s="85">
        <v>0</v>
      </c>
      <c r="M101" s="85">
        <v>484.06779661016901</v>
      </c>
      <c r="N101" s="85">
        <v>473.49152542372906</v>
      </c>
      <c r="O101" s="85">
        <v>441.98459167950693</v>
      </c>
      <c r="P101" s="85">
        <v>436.80739599383696</v>
      </c>
      <c r="Q101" s="85">
        <v>434.58859784283504</v>
      </c>
      <c r="R101" s="85">
        <v>498.416024653313</v>
      </c>
      <c r="S101" s="85">
        <v>494.718027734977</v>
      </c>
      <c r="T101" s="85">
        <v>494.64406779661005</v>
      </c>
      <c r="U101" s="85">
        <v>422.34822804314297</v>
      </c>
      <c r="V101" s="85">
        <v>353.71340523882901</v>
      </c>
      <c r="W101" s="85">
        <v>353.56548536209596</v>
      </c>
      <c r="X101" s="85">
        <v>338.58859784283499</v>
      </c>
      <c r="Y101" s="85">
        <v>333.74422187981497</v>
      </c>
      <c r="Z101" s="85">
        <v>371.98151001540799</v>
      </c>
      <c r="AA101" s="85">
        <v>410.810477657935</v>
      </c>
      <c r="AB101" s="85">
        <v>451.85824345146403</v>
      </c>
      <c r="AC101" s="85">
        <v>109.991898460708</v>
      </c>
      <c r="AD101" s="85">
        <v>103.445648493058</v>
      </c>
      <c r="AE101" s="47">
        <v>96.799218035705195</v>
      </c>
      <c r="AF101" s="48">
        <v>115.285172374909</v>
      </c>
      <c r="AG101" s="39"/>
    </row>
    <row r="102" spans="1:33" ht="19.5" customHeight="1">
      <c r="A102" s="43">
        <v>94</v>
      </c>
      <c r="B102" s="43">
        <v>2424012</v>
      </c>
      <c r="C102" s="83"/>
      <c r="D102" s="84" t="s">
        <v>430</v>
      </c>
      <c r="E102" s="40"/>
      <c r="F102" s="85">
        <v>514.87411509062304</v>
      </c>
      <c r="G102" s="85">
        <v>503.94077566937602</v>
      </c>
      <c r="H102" s="85">
        <v>489.96403288303497</v>
      </c>
      <c r="I102" s="85">
        <v>456.94983074908293</v>
      </c>
      <c r="J102" s="85">
        <v>526.41513898084202</v>
      </c>
      <c r="K102" s="85">
        <v>497.42062017852805</v>
      </c>
      <c r="L102" s="85">
        <v>463.88341091964202</v>
      </c>
      <c r="M102" s="85">
        <v>402.360339456529</v>
      </c>
      <c r="N102" s="85">
        <v>394.71945441225</v>
      </c>
      <c r="O102" s="85">
        <v>358.59460513999801</v>
      </c>
      <c r="P102" s="85">
        <v>368.38131370257901</v>
      </c>
      <c r="Q102" s="85">
        <v>423.33940049270603</v>
      </c>
      <c r="R102" s="85">
        <v>383.36422257688901</v>
      </c>
      <c r="S102" s="85">
        <v>406.29933026032097</v>
      </c>
      <c r="T102" s="85">
        <v>410.56806460383302</v>
      </c>
      <c r="U102" s="85">
        <v>403.21358822320798</v>
      </c>
      <c r="V102" s="85">
        <v>409.85079768963698</v>
      </c>
      <c r="W102" s="85">
        <v>338.38062881229598</v>
      </c>
      <c r="X102" s="85">
        <v>363.18860010501697</v>
      </c>
      <c r="Y102" s="85">
        <v>344.78123981744602</v>
      </c>
      <c r="Z102" s="85">
        <v>341.60583941605802</v>
      </c>
      <c r="AA102" s="85">
        <v>361.76651882721899</v>
      </c>
      <c r="AB102" s="85">
        <v>334.78682271096199</v>
      </c>
      <c r="AC102" s="85">
        <v>92.542235195307697</v>
      </c>
      <c r="AD102" s="85">
        <v>90.880511648660701</v>
      </c>
      <c r="AE102" s="47">
        <v>104.422733114615</v>
      </c>
      <c r="AF102" s="48">
        <v>98.434610433759801</v>
      </c>
      <c r="AG102" s="39"/>
    </row>
    <row r="103" spans="1:33" ht="19.5" customHeight="1">
      <c r="A103" s="43">
        <v>95</v>
      </c>
      <c r="B103" s="43">
        <v>2424021</v>
      </c>
      <c r="C103" s="83"/>
      <c r="D103" s="84" t="s">
        <v>362</v>
      </c>
      <c r="E103" s="40"/>
      <c r="F103" s="85">
        <v>779.74798392008802</v>
      </c>
      <c r="G103" s="85">
        <v>1467.04875137045</v>
      </c>
      <c r="H103" s="85">
        <v>1796.2776464855601</v>
      </c>
      <c r="I103" s="85">
        <v>2219.9540991594599</v>
      </c>
      <c r="J103" s="85">
        <v>2386.3373370690701</v>
      </c>
      <c r="K103" s="85">
        <v>2408.3100986721902</v>
      </c>
      <c r="L103" s="85">
        <v>3016.7115604824003</v>
      </c>
      <c r="M103" s="85">
        <v>3193.7921793153901</v>
      </c>
      <c r="N103" s="85">
        <v>3126.7972712876099</v>
      </c>
      <c r="O103" s="85">
        <v>3565.6765501279101</v>
      </c>
      <c r="P103" s="85">
        <v>3685.90196126203</v>
      </c>
      <c r="Q103" s="85">
        <v>4142.7669143622898</v>
      </c>
      <c r="R103" s="85">
        <v>4039.2268973078303</v>
      </c>
      <c r="S103" s="85">
        <v>3883.0617127542901</v>
      </c>
      <c r="T103" s="85">
        <v>3977.5238884151499</v>
      </c>
      <c r="U103" s="85">
        <v>3082.7688634425604</v>
      </c>
      <c r="V103" s="85">
        <v>2606.7157510049901</v>
      </c>
      <c r="W103" s="85">
        <v>3126.41705445243</v>
      </c>
      <c r="X103" s="85">
        <v>2757.8724814228299</v>
      </c>
      <c r="Y103" s="85">
        <v>1550.8214398830601</v>
      </c>
      <c r="Z103" s="85">
        <v>898.43337799975598</v>
      </c>
      <c r="AA103" s="85">
        <v>813.95536606164001</v>
      </c>
      <c r="AB103" s="85">
        <v>2357.71611645755</v>
      </c>
      <c r="AC103" s="85">
        <v>289.661597522904</v>
      </c>
      <c r="AD103" s="85">
        <v>63.965784799394903</v>
      </c>
      <c r="AE103" s="47">
        <v>99.016607789730301</v>
      </c>
      <c r="AF103" s="48">
        <v>85.084733095420503</v>
      </c>
      <c r="AG103" s="39"/>
    </row>
    <row r="104" spans="1:33" ht="19.5" customHeight="1">
      <c r="A104" s="43">
        <v>96</v>
      </c>
      <c r="B104" s="43">
        <v>2424031</v>
      </c>
      <c r="C104" s="83"/>
      <c r="D104" s="84" t="s">
        <v>363</v>
      </c>
      <c r="E104" s="40"/>
      <c r="F104" s="85">
        <v>145.630843373494</v>
      </c>
      <c r="G104" s="85">
        <v>41.411584114234699</v>
      </c>
      <c r="H104" s="85">
        <v>44.994912985274404</v>
      </c>
      <c r="I104" s="85">
        <v>51.939669790272205</v>
      </c>
      <c r="J104" s="85">
        <v>55.181508255243202</v>
      </c>
      <c r="K104" s="85">
        <v>86.336314145470809</v>
      </c>
      <c r="L104" s="85">
        <v>116.06996876394501</v>
      </c>
      <c r="M104" s="85">
        <v>143.14652387327101</v>
      </c>
      <c r="N104" s="85">
        <v>172.627933958054</v>
      </c>
      <c r="O104" s="85">
        <v>215.26896921017402</v>
      </c>
      <c r="P104" s="85">
        <v>260.89053101294098</v>
      </c>
      <c r="Q104" s="85">
        <v>299.39205711735798</v>
      </c>
      <c r="R104" s="85">
        <v>335.56876394466798</v>
      </c>
      <c r="S104" s="85">
        <v>369.99889335118303</v>
      </c>
      <c r="T104" s="85">
        <v>364.20026773761703</v>
      </c>
      <c r="U104" s="85">
        <v>347.59425256581898</v>
      </c>
      <c r="V104" s="85">
        <v>334.41492190986202</v>
      </c>
      <c r="W104" s="85">
        <v>357.21017402945097</v>
      </c>
      <c r="X104" s="85">
        <v>383.998000892459</v>
      </c>
      <c r="Y104" s="85">
        <v>408.22954038375701</v>
      </c>
      <c r="Z104" s="85">
        <v>426.866934404284</v>
      </c>
      <c r="AA104" s="85">
        <v>447.789094154395</v>
      </c>
      <c r="AB104" s="85">
        <v>488.496921017403</v>
      </c>
      <c r="AC104" s="85">
        <v>109.090848212791</v>
      </c>
      <c r="AD104" s="85">
        <v>187.242104617884</v>
      </c>
      <c r="AE104" s="47">
        <v>106.23367683679901</v>
      </c>
      <c r="AF104" s="48">
        <v>82.243654716251697</v>
      </c>
      <c r="AG104" s="39"/>
    </row>
    <row r="105" spans="1:33" ht="36" customHeight="1">
      <c r="A105" s="43">
        <v>97</v>
      </c>
      <c r="B105" s="43"/>
      <c r="C105" s="83"/>
      <c r="D105" s="86" t="s">
        <v>364</v>
      </c>
      <c r="E105" s="40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47">
        <v>86.657370023159402</v>
      </c>
      <c r="AF105" s="48">
        <v>81.883660976138501</v>
      </c>
      <c r="AG105" s="39"/>
    </row>
    <row r="106" spans="1:33" ht="19.5" customHeight="1">
      <c r="A106" s="43">
        <v>98</v>
      </c>
      <c r="B106" s="43">
        <v>2424032</v>
      </c>
      <c r="C106" s="83"/>
      <c r="D106" s="84" t="s">
        <v>365</v>
      </c>
      <c r="E106" s="40"/>
      <c r="F106" s="85">
        <v>216.49013789492102</v>
      </c>
      <c r="G106" s="85">
        <v>213.86140687729099</v>
      </c>
      <c r="H106" s="85">
        <v>219.454005934718</v>
      </c>
      <c r="I106" s="85">
        <v>221.73293768546</v>
      </c>
      <c r="J106" s="85">
        <v>133.81811834526098</v>
      </c>
      <c r="K106" s="85">
        <v>148.93489265142301</v>
      </c>
      <c r="L106" s="85">
        <v>129.63309478093899</v>
      </c>
      <c r="M106" s="85">
        <v>94.653168092162701</v>
      </c>
      <c r="N106" s="85">
        <v>95.491010647582499</v>
      </c>
      <c r="O106" s="85">
        <v>438.97294466748099</v>
      </c>
      <c r="P106" s="85">
        <v>748.17873974515601</v>
      </c>
      <c r="Q106" s="85">
        <v>997.16460115203404</v>
      </c>
      <c r="R106" s="85">
        <v>1107.37441089195</v>
      </c>
      <c r="S106" s="85">
        <v>1327.87572002095</v>
      </c>
      <c r="T106" s="85">
        <v>1599.39954616862</v>
      </c>
      <c r="U106" s="85">
        <v>1584.62419270379</v>
      </c>
      <c r="V106" s="85">
        <v>1652.8497119916199</v>
      </c>
      <c r="W106" s="85">
        <v>1630.2384360272299</v>
      </c>
      <c r="X106" s="85">
        <v>1646.45697329377</v>
      </c>
      <c r="Y106" s="85">
        <v>1627.5908535521</v>
      </c>
      <c r="Z106" s="85">
        <v>1666.0059347181</v>
      </c>
      <c r="AA106" s="85">
        <v>1710.8514574969499</v>
      </c>
      <c r="AB106" s="85">
        <v>1978.1735032291799</v>
      </c>
      <c r="AC106" s="85">
        <v>115.62508799702201</v>
      </c>
      <c r="AD106" s="85">
        <v>264.39851844801001</v>
      </c>
      <c r="AE106" s="47">
        <v>84.9162991178829</v>
      </c>
      <c r="AF106" s="48">
        <v>155.840870764985</v>
      </c>
      <c r="AG106" s="39"/>
    </row>
    <row r="107" spans="1:33" ht="19.5" customHeight="1">
      <c r="A107" s="43">
        <v>99</v>
      </c>
      <c r="B107" s="43">
        <v>2424040</v>
      </c>
      <c r="C107" s="83"/>
      <c r="D107" s="84" t="s">
        <v>367</v>
      </c>
      <c r="E107" s="40"/>
      <c r="F107" s="85">
        <v>309.58504565801297</v>
      </c>
      <c r="G107" s="85">
        <v>105.85748970456601</v>
      </c>
      <c r="H107" s="85">
        <v>131.380082363474</v>
      </c>
      <c r="I107" s="85">
        <v>129.025890778872</v>
      </c>
      <c r="J107" s="85">
        <v>129.082098478066</v>
      </c>
      <c r="K107" s="85">
        <v>157.60793554162899</v>
      </c>
      <c r="L107" s="85">
        <v>159.83140555058202</v>
      </c>
      <c r="M107" s="85">
        <v>156.20626678603401</v>
      </c>
      <c r="N107" s="85">
        <v>168.750553267681</v>
      </c>
      <c r="O107" s="85">
        <v>160.88585854968701</v>
      </c>
      <c r="P107" s="85">
        <v>166.355108325873</v>
      </c>
      <c r="Q107" s="85">
        <v>167.18292569382299</v>
      </c>
      <c r="R107" s="85">
        <v>183.120644583706</v>
      </c>
      <c r="S107" s="85">
        <v>156.317221128021</v>
      </c>
      <c r="T107" s="85">
        <v>166.918904207699</v>
      </c>
      <c r="U107" s="85">
        <v>166.44913160250701</v>
      </c>
      <c r="V107" s="85">
        <v>187.160723366159</v>
      </c>
      <c r="W107" s="85">
        <v>204.74488093106498</v>
      </c>
      <c r="X107" s="85">
        <v>185.23960608773501</v>
      </c>
      <c r="Y107" s="85">
        <v>205.24146821844201</v>
      </c>
      <c r="Z107" s="85">
        <v>183.473790510295</v>
      </c>
      <c r="AA107" s="85">
        <v>187.51790868397501</v>
      </c>
      <c r="AB107" s="85">
        <v>254.686538943599</v>
      </c>
      <c r="AC107" s="85">
        <v>135.81984821131101</v>
      </c>
      <c r="AD107" s="85">
        <v>153.09811733865899</v>
      </c>
      <c r="AE107" s="47">
        <v>103.301658537257</v>
      </c>
      <c r="AF107" s="48">
        <v>137.05936301103199</v>
      </c>
      <c r="AG107" s="39"/>
    </row>
    <row r="108" spans="1:33" ht="19.5" customHeight="1">
      <c r="A108" s="43">
        <v>100</v>
      </c>
      <c r="B108" s="43">
        <v>2424050</v>
      </c>
      <c r="C108" s="83"/>
      <c r="D108" s="84" t="s">
        <v>368</v>
      </c>
      <c r="E108" s="40"/>
      <c r="F108" s="85">
        <v>474.22450476889196</v>
      </c>
      <c r="G108" s="85">
        <v>375.973734409391</v>
      </c>
      <c r="H108" s="85">
        <v>443.49288334556104</v>
      </c>
      <c r="I108" s="85">
        <v>635.36874541452698</v>
      </c>
      <c r="J108" s="85">
        <v>863.09977989728509</v>
      </c>
      <c r="K108" s="85">
        <v>290.10550256786502</v>
      </c>
      <c r="L108" s="85">
        <v>406.83873807777002</v>
      </c>
      <c r="M108" s="85">
        <v>524.88246515040396</v>
      </c>
      <c r="N108" s="85">
        <v>472.13793103448296</v>
      </c>
      <c r="O108" s="85">
        <v>477.43580337490801</v>
      </c>
      <c r="P108" s="85">
        <v>516.14746881878204</v>
      </c>
      <c r="Q108" s="85">
        <v>482.45150403521603</v>
      </c>
      <c r="R108" s="85">
        <v>550.52223037417502</v>
      </c>
      <c r="S108" s="85">
        <v>601.73661041819491</v>
      </c>
      <c r="T108" s="85">
        <v>600.00396184886301</v>
      </c>
      <c r="U108" s="85">
        <v>624.38914159941294</v>
      </c>
      <c r="V108" s="85">
        <v>678.69244314013201</v>
      </c>
      <c r="W108" s="85">
        <v>669.48114453411597</v>
      </c>
      <c r="X108" s="85">
        <v>606.62949376375695</v>
      </c>
      <c r="Y108" s="85">
        <v>592.19603815113692</v>
      </c>
      <c r="Z108" s="85">
        <v>603.46925898752795</v>
      </c>
      <c r="AA108" s="85">
        <v>700.89288334556102</v>
      </c>
      <c r="AB108" s="85">
        <v>644.77241379310294</v>
      </c>
      <c r="AC108" s="85">
        <v>91.993003369562103</v>
      </c>
      <c r="AD108" s="85">
        <v>124.92019291864101</v>
      </c>
      <c r="AE108" s="47">
        <v>78.228770595690705</v>
      </c>
      <c r="AF108" s="48">
        <v>63.771148133798299</v>
      </c>
      <c r="AG108" s="39"/>
    </row>
    <row r="109" spans="1:33" ht="19.5" customHeight="1">
      <c r="A109" s="43">
        <v>101</v>
      </c>
      <c r="B109" s="43">
        <v>2520011</v>
      </c>
      <c r="C109" s="83"/>
      <c r="D109" s="84" t="s">
        <v>21</v>
      </c>
      <c r="E109" s="40"/>
      <c r="F109" s="85">
        <v>7358.7937131630697</v>
      </c>
      <c r="G109" s="85">
        <v>7190.4518664047191</v>
      </c>
      <c r="H109" s="85">
        <v>10136.7976424362</v>
      </c>
      <c r="I109" s="85">
        <v>8017.5402750491194</v>
      </c>
      <c r="J109" s="85">
        <v>8353.8428290766205</v>
      </c>
      <c r="K109" s="85">
        <v>8447.0766208251498</v>
      </c>
      <c r="L109" s="85">
        <v>7864.6011787819298</v>
      </c>
      <c r="M109" s="85">
        <v>8003.8153241650307</v>
      </c>
      <c r="N109" s="85">
        <v>7827.7445972495098</v>
      </c>
      <c r="O109" s="85">
        <v>8696.7269155206304</v>
      </c>
      <c r="P109" s="85">
        <v>9559.1119842829103</v>
      </c>
      <c r="Q109" s="85">
        <v>11721.4656188605</v>
      </c>
      <c r="R109" s="85">
        <v>11944.2357563851</v>
      </c>
      <c r="S109" s="85">
        <v>12223.3713163065</v>
      </c>
      <c r="T109" s="85">
        <v>14161.548133595299</v>
      </c>
      <c r="U109" s="85">
        <v>14808.341846758402</v>
      </c>
      <c r="V109" s="85">
        <v>15780.9901768173</v>
      </c>
      <c r="W109" s="85">
        <v>16531.952848723002</v>
      </c>
      <c r="X109" s="85">
        <v>18806.1964636542</v>
      </c>
      <c r="Y109" s="85">
        <v>19017.603143418499</v>
      </c>
      <c r="Z109" s="85">
        <v>20879.740667976403</v>
      </c>
      <c r="AA109" s="85">
        <v>22508.106090373301</v>
      </c>
      <c r="AB109" s="85">
        <v>23393.834970530501</v>
      </c>
      <c r="AC109" s="85">
        <v>103.935155079689</v>
      </c>
      <c r="AD109" s="85">
        <v>244.72811919135</v>
      </c>
      <c r="AE109" s="47">
        <v>100.431876296132</v>
      </c>
      <c r="AF109" s="48">
        <v>88.247574060805505</v>
      </c>
      <c r="AG109" s="39"/>
    </row>
    <row r="110" spans="1:33" ht="19.5" customHeight="1">
      <c r="A110" s="43">
        <v>102</v>
      </c>
      <c r="B110" s="43">
        <v>2520012</v>
      </c>
      <c r="C110" s="83"/>
      <c r="D110" s="84" t="s">
        <v>22</v>
      </c>
      <c r="E110" s="40"/>
      <c r="F110" s="85">
        <v>92.330026109660608</v>
      </c>
      <c r="G110" s="85">
        <v>100.77180156658</v>
      </c>
      <c r="H110" s="85">
        <v>96.462140992167093</v>
      </c>
      <c r="I110" s="85">
        <v>98.547780678851197</v>
      </c>
      <c r="J110" s="85">
        <v>93.766579634464804</v>
      </c>
      <c r="K110" s="85">
        <v>91.740992167101794</v>
      </c>
      <c r="L110" s="85">
        <v>106.777545691906</v>
      </c>
      <c r="M110" s="85">
        <v>103.92532637075701</v>
      </c>
      <c r="N110" s="85">
        <v>109.21096605744101</v>
      </c>
      <c r="O110" s="85">
        <v>112.671540469974</v>
      </c>
      <c r="P110" s="85">
        <v>113.09295039164499</v>
      </c>
      <c r="Q110" s="85">
        <v>115.509660574413</v>
      </c>
      <c r="R110" s="85">
        <v>114.69503916449101</v>
      </c>
      <c r="S110" s="85">
        <v>119.92950391644899</v>
      </c>
      <c r="T110" s="85">
        <v>113.37806788511701</v>
      </c>
      <c r="U110" s="85">
        <v>111.34360313315899</v>
      </c>
      <c r="V110" s="85">
        <v>109.507049608355</v>
      </c>
      <c r="W110" s="85">
        <v>121.437597911227</v>
      </c>
      <c r="X110" s="85">
        <v>122.37441253263701</v>
      </c>
      <c r="Y110" s="85">
        <v>134.43185378590098</v>
      </c>
      <c r="Z110" s="85">
        <v>135.48146214099199</v>
      </c>
      <c r="AA110" s="85">
        <v>124.39634464752001</v>
      </c>
      <c r="AB110" s="85">
        <v>110.78120104438599</v>
      </c>
      <c r="AC110" s="85">
        <v>89.055029195824005</v>
      </c>
      <c r="AD110" s="85">
        <v>97.955885544366097</v>
      </c>
      <c r="AE110" s="47">
        <v>107.743442328423</v>
      </c>
      <c r="AF110" s="48">
        <v>101.38516331176901</v>
      </c>
      <c r="AG110" s="39"/>
    </row>
    <row r="111" spans="1:33" ht="19.5" customHeight="1">
      <c r="A111" s="43">
        <v>103</v>
      </c>
      <c r="B111" s="43"/>
      <c r="C111" s="83"/>
      <c r="D111" s="84" t="s">
        <v>369</v>
      </c>
      <c r="E111" s="40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47">
        <v>120.22337735318899</v>
      </c>
      <c r="AF111" s="48">
        <v>141.40343146704899</v>
      </c>
      <c r="AG111" s="39"/>
    </row>
    <row r="112" spans="1:33" ht="19.5" customHeight="1">
      <c r="A112" s="43">
        <v>104</v>
      </c>
      <c r="B112" s="43">
        <v>2520031</v>
      </c>
      <c r="C112" s="83"/>
      <c r="D112" s="84" t="s">
        <v>371</v>
      </c>
      <c r="E112" s="40"/>
      <c r="F112" s="85">
        <v>140.35066169481598</v>
      </c>
      <c r="G112" s="85">
        <v>166.893324559479</v>
      </c>
      <c r="H112" s="85">
        <v>158.692695766615</v>
      </c>
      <c r="I112" s="85">
        <v>165.45850698252499</v>
      </c>
      <c r="J112" s="85">
        <v>163.54609929077998</v>
      </c>
      <c r="K112" s="85">
        <v>162.625722015062</v>
      </c>
      <c r="L112" s="85">
        <v>159.346932806902</v>
      </c>
      <c r="M112" s="85">
        <v>156.30649996344201</v>
      </c>
      <c r="N112" s="85">
        <v>152.789061928786</v>
      </c>
      <c r="O112" s="85">
        <v>175.18783358923699</v>
      </c>
      <c r="P112" s="85">
        <v>177.061928785552</v>
      </c>
      <c r="Q112" s="85">
        <v>162.402281202018</v>
      </c>
      <c r="R112" s="85">
        <v>170.34583607516299</v>
      </c>
      <c r="S112" s="85">
        <v>169.58865248226999</v>
      </c>
      <c r="T112" s="85">
        <v>159.251297799225</v>
      </c>
      <c r="U112" s="85">
        <v>147.70753820282201</v>
      </c>
      <c r="V112" s="85">
        <v>153.97177743657201</v>
      </c>
      <c r="W112" s="85">
        <v>154.55172918037599</v>
      </c>
      <c r="X112" s="85">
        <v>155.493456167288</v>
      </c>
      <c r="Y112" s="85">
        <v>150.424508298603</v>
      </c>
      <c r="Z112" s="85">
        <v>173.65650361921502</v>
      </c>
      <c r="AA112" s="85">
        <v>177.66849455289901</v>
      </c>
      <c r="AB112" s="85">
        <v>170.363383782993</v>
      </c>
      <c r="AC112" s="85">
        <v>95.888347684664694</v>
      </c>
      <c r="AD112" s="85">
        <v>96.216834952322301</v>
      </c>
      <c r="AE112" s="47">
        <v>120.040652662426</v>
      </c>
      <c r="AF112" s="48">
        <v>102.506553195823</v>
      </c>
      <c r="AG112" s="39"/>
    </row>
    <row r="113" spans="1:33" ht="19.5" customHeight="1">
      <c r="A113" s="43">
        <v>105</v>
      </c>
      <c r="B113" s="43">
        <v>2520032</v>
      </c>
      <c r="C113" s="83"/>
      <c r="D113" s="84" t="s">
        <v>372</v>
      </c>
      <c r="E113" s="40"/>
      <c r="F113" s="85">
        <v>21.586882424964401</v>
      </c>
      <c r="G113" s="85">
        <v>24.573943545451499</v>
      </c>
      <c r="H113" s="85">
        <v>28.350243224461401</v>
      </c>
      <c r="I113" s="85">
        <v>28.607697144180797</v>
      </c>
      <c r="J113" s="85">
        <v>32.533968695191803</v>
      </c>
      <c r="K113" s="85">
        <v>36.426751381581099</v>
      </c>
      <c r="L113" s="85">
        <v>38.990502663887</v>
      </c>
      <c r="M113" s="85">
        <v>38.859988748800404</v>
      </c>
      <c r="N113" s="85">
        <v>40.584003441543402</v>
      </c>
      <c r="O113" s="85">
        <v>41.068069757437399</v>
      </c>
      <c r="P113" s="85">
        <v>45.343657963532898</v>
      </c>
      <c r="Q113" s="85">
        <v>46.126344352890598</v>
      </c>
      <c r="R113" s="85">
        <v>36.608557530030801</v>
      </c>
      <c r="S113" s="85">
        <v>36.452960058241501</v>
      </c>
      <c r="T113" s="85">
        <v>37.747642211853503</v>
      </c>
      <c r="U113" s="85">
        <v>41.215659022469296</v>
      </c>
      <c r="V113" s="85">
        <v>43.245375426056498</v>
      </c>
      <c r="W113" s="85">
        <v>45.378338131638998</v>
      </c>
      <c r="X113" s="85">
        <v>46.046857937059499</v>
      </c>
      <c r="Y113" s="85">
        <v>49.197127634931704</v>
      </c>
      <c r="Z113" s="85">
        <v>45.3827062444158</v>
      </c>
      <c r="AA113" s="85">
        <v>50.205168933452498</v>
      </c>
      <c r="AB113" s="85">
        <v>49.057943677818599</v>
      </c>
      <c r="AC113" s="85">
        <v>97.714926012589402</v>
      </c>
      <c r="AD113" s="85">
        <v>108.191411723494</v>
      </c>
      <c r="AE113" s="47">
        <v>88.090295796575006</v>
      </c>
      <c r="AF113" s="48">
        <v>58.203325904337397</v>
      </c>
      <c r="AG113" s="39"/>
    </row>
    <row r="114" spans="1:33" ht="19.5" customHeight="1">
      <c r="A114" s="43">
        <v>106</v>
      </c>
      <c r="B114" s="43">
        <v>2520041</v>
      </c>
      <c r="C114" s="83"/>
      <c r="D114" s="84" t="s">
        <v>373</v>
      </c>
      <c r="E114" s="40"/>
      <c r="F114" s="85">
        <v>62.379087616201005</v>
      </c>
      <c r="G114" s="85">
        <v>70.207857341877897</v>
      </c>
      <c r="H114" s="85">
        <v>73.521011170495697</v>
      </c>
      <c r="I114" s="85">
        <v>77.922946376554606</v>
      </c>
      <c r="J114" s="85">
        <v>81.440968616226399</v>
      </c>
      <c r="K114" s="85">
        <v>79.998682844043699</v>
      </c>
      <c r="L114" s="85">
        <v>80.685326376047996</v>
      </c>
      <c r="M114" s="85">
        <v>79.000177309455609</v>
      </c>
      <c r="N114" s="85">
        <v>101.533878770992</v>
      </c>
      <c r="O114" s="85">
        <v>90.932090478482195</v>
      </c>
      <c r="P114" s="85">
        <v>96.101826287393308</v>
      </c>
      <c r="Q114" s="85">
        <v>107.52035259251799</v>
      </c>
      <c r="R114" s="85">
        <v>111.69371058030799</v>
      </c>
      <c r="S114" s="85">
        <v>118.775348919679</v>
      </c>
      <c r="T114" s="85">
        <v>120.140429088883</v>
      </c>
      <c r="U114" s="85">
        <v>141.95344360292799</v>
      </c>
      <c r="V114" s="85">
        <v>150.23663213353899</v>
      </c>
      <c r="W114" s="85">
        <v>159.74751133514002</v>
      </c>
      <c r="X114" s="85">
        <v>146.86542212315402</v>
      </c>
      <c r="Y114" s="85">
        <v>146.65538640796402</v>
      </c>
      <c r="Z114" s="85">
        <v>152.55583981357199</v>
      </c>
      <c r="AA114" s="85">
        <v>179.526735732921</v>
      </c>
      <c r="AB114" s="85">
        <v>175.285898832291</v>
      </c>
      <c r="AC114" s="85">
        <v>97.637768612392193</v>
      </c>
      <c r="AD114" s="85">
        <v>182.396012234041</v>
      </c>
      <c r="AE114" s="47">
        <v>78.508402250552805</v>
      </c>
      <c r="AF114" s="48">
        <v>118.45190051618999</v>
      </c>
      <c r="AG114" s="39"/>
    </row>
    <row r="115" spans="1:33" ht="19.5" customHeight="1">
      <c r="A115" s="43">
        <v>107</v>
      </c>
      <c r="B115" s="43"/>
      <c r="C115" s="83"/>
      <c r="D115" s="84" t="s">
        <v>374</v>
      </c>
      <c r="E115" s="40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47">
        <v>92.134248902801502</v>
      </c>
      <c r="AF115" s="48">
        <v>167.95273424326899</v>
      </c>
      <c r="AG115" s="39"/>
    </row>
    <row r="116" spans="1:33" ht="19.5" customHeight="1">
      <c r="A116" s="43">
        <v>108</v>
      </c>
      <c r="B116" s="43"/>
      <c r="C116" s="83"/>
      <c r="D116" s="84" t="s">
        <v>375</v>
      </c>
      <c r="E116" s="40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47">
        <v>94.156894185430303</v>
      </c>
      <c r="AF116" s="48">
        <v>219.16781325615599</v>
      </c>
      <c r="AG116" s="39"/>
    </row>
    <row r="117" spans="1:33" ht="19.5" customHeight="1">
      <c r="A117" s="43">
        <v>109</v>
      </c>
      <c r="B117" s="43">
        <v>2520051</v>
      </c>
      <c r="C117" s="83"/>
      <c r="D117" s="84" t="s">
        <v>376</v>
      </c>
      <c r="E117" s="40"/>
      <c r="F117" s="85">
        <v>127.41088811723901</v>
      </c>
      <c r="G117" s="85">
        <v>133.808863515979</v>
      </c>
      <c r="H117" s="85">
        <v>148.16210935200999</v>
      </c>
      <c r="I117" s="85">
        <v>113.135330469072</v>
      </c>
      <c r="J117" s="85">
        <v>123.437561061739</v>
      </c>
      <c r="K117" s="85">
        <v>148.26176210935199</v>
      </c>
      <c r="L117" s="85">
        <v>162.48646930728</v>
      </c>
      <c r="M117" s="85">
        <v>173.34939673945001</v>
      </c>
      <c r="N117" s="85">
        <v>188.621481961038</v>
      </c>
      <c r="O117" s="85">
        <v>219.501124124537</v>
      </c>
      <c r="P117" s="85">
        <v>241.28630451415501</v>
      </c>
      <c r="Q117" s="85">
        <v>333.68030133600098</v>
      </c>
      <c r="R117" s="85">
        <v>335.16146195044399</v>
      </c>
      <c r="S117" s="85">
        <v>362.14045082690802</v>
      </c>
      <c r="T117" s="85">
        <v>383.33873227002499</v>
      </c>
      <c r="U117" s="85">
        <v>394.27864163380599</v>
      </c>
      <c r="V117" s="85">
        <v>402.746654111</v>
      </c>
      <c r="W117" s="85">
        <v>365.24006827143796</v>
      </c>
      <c r="X117" s="85">
        <v>403.05867812371298</v>
      </c>
      <c r="Y117" s="85">
        <v>368.10393737861199</v>
      </c>
      <c r="Z117" s="85">
        <v>419.29197810605604</v>
      </c>
      <c r="AA117" s="85">
        <v>364.91519039491499</v>
      </c>
      <c r="AB117" s="85">
        <v>411.60649755753002</v>
      </c>
      <c r="AC117" s="85">
        <v>112.795111957955</v>
      </c>
      <c r="AD117" s="85">
        <v>170.588421247665</v>
      </c>
      <c r="AE117" s="47">
        <v>104.938271604938</v>
      </c>
      <c r="AF117" s="48">
        <v>92.391304347826093</v>
      </c>
      <c r="AG117" s="39"/>
    </row>
    <row r="118" spans="1:33" ht="19.5" customHeight="1">
      <c r="A118" s="43">
        <v>110</v>
      </c>
      <c r="B118" s="43">
        <v>2520070</v>
      </c>
      <c r="C118" s="83"/>
      <c r="D118" s="84" t="s">
        <v>377</v>
      </c>
      <c r="E118" s="40"/>
      <c r="F118" s="85">
        <v>102.856145666289</v>
      </c>
      <c r="G118" s="85">
        <v>117.58963704333</v>
      </c>
      <c r="H118" s="85">
        <v>119.939881746732</v>
      </c>
      <c r="I118" s="85">
        <v>116.98842525934499</v>
      </c>
      <c r="J118" s="85">
        <v>130.35646580555201</v>
      </c>
      <c r="K118" s="85">
        <v>134.23684617649701</v>
      </c>
      <c r="L118" s="85">
        <v>116.936260435402</v>
      </c>
      <c r="M118" s="85">
        <v>142.92750584538501</v>
      </c>
      <c r="N118" s="85">
        <v>116.95907645185601</v>
      </c>
      <c r="O118" s="85">
        <v>114.23773021588099</v>
      </c>
      <c r="P118" s="85">
        <v>137.41539028063701</v>
      </c>
      <c r="Q118" s="85">
        <v>140.25539930303901</v>
      </c>
      <c r="R118" s="85">
        <v>157.42094152794499</v>
      </c>
      <c r="S118" s="85">
        <v>138.39647898813899</v>
      </c>
      <c r="T118" s="85">
        <v>138.48335535848099</v>
      </c>
      <c r="U118" s="85">
        <v>122.074739354638</v>
      </c>
      <c r="V118" s="85">
        <v>133.76307256988301</v>
      </c>
      <c r="W118" s="85">
        <v>129.485166989189</v>
      </c>
      <c r="X118" s="85">
        <v>139.76027224512899</v>
      </c>
      <c r="Y118" s="85">
        <v>131.51130725373801</v>
      </c>
      <c r="Z118" s="85">
        <v>144.517393149865</v>
      </c>
      <c r="AA118" s="85">
        <v>151.140073440272</v>
      </c>
      <c r="AB118" s="85">
        <v>155.945185007992</v>
      </c>
      <c r="AC118" s="85">
        <v>103.179243901598</v>
      </c>
      <c r="AD118" s="85">
        <v>113.484511952782</v>
      </c>
      <c r="AE118" s="47">
        <v>111.072664359862</v>
      </c>
      <c r="AF118" s="48">
        <v>92.507204610951007</v>
      </c>
      <c r="AG118" s="39"/>
    </row>
    <row r="119" spans="1:33" ht="19.5" customHeight="1">
      <c r="A119" s="43">
        <v>111</v>
      </c>
      <c r="B119" s="43">
        <v>2520100</v>
      </c>
      <c r="C119" s="83"/>
      <c r="D119" s="84" t="s">
        <v>378</v>
      </c>
      <c r="E119" s="40"/>
      <c r="F119" s="85">
        <v>116.711526479751</v>
      </c>
      <c r="G119" s="85">
        <v>121.45815160955301</v>
      </c>
      <c r="H119" s="85">
        <v>122.467497403946</v>
      </c>
      <c r="I119" s="85">
        <v>115.33914849428899</v>
      </c>
      <c r="J119" s="85">
        <v>119.42637590861901</v>
      </c>
      <c r="K119" s="85">
        <v>119.15327102803701</v>
      </c>
      <c r="L119" s="85">
        <v>119.80394600207701</v>
      </c>
      <c r="M119" s="85">
        <v>118.98566978193101</v>
      </c>
      <c r="N119" s="85">
        <v>119.97570093457901</v>
      </c>
      <c r="O119" s="85">
        <v>117.885773624091</v>
      </c>
      <c r="P119" s="85">
        <v>119.457320872274</v>
      </c>
      <c r="Q119" s="85">
        <v>122.081827622015</v>
      </c>
      <c r="R119" s="85">
        <v>122.342471443406</v>
      </c>
      <c r="S119" s="85">
        <v>125.34537902388399</v>
      </c>
      <c r="T119" s="85">
        <v>127.91692627206601</v>
      </c>
      <c r="U119" s="85">
        <v>128.18421599169301</v>
      </c>
      <c r="V119" s="85">
        <v>123.82699896157801</v>
      </c>
      <c r="W119" s="85">
        <v>127.180685358255</v>
      </c>
      <c r="X119" s="85">
        <v>129.74143302180701</v>
      </c>
      <c r="Y119" s="85">
        <v>133.91609553478699</v>
      </c>
      <c r="Z119" s="85">
        <v>154.26604361370701</v>
      </c>
      <c r="AA119" s="85">
        <v>187.21516095534801</v>
      </c>
      <c r="AB119" s="85">
        <v>189.633021806854</v>
      </c>
      <c r="AC119" s="85">
        <v>101.291487740185</v>
      </c>
      <c r="AD119" s="85">
        <v>158.74541670795799</v>
      </c>
      <c r="AE119" s="47">
        <v>56.3981042654029</v>
      </c>
      <c r="AF119" s="48">
        <v>72.857142857142804</v>
      </c>
      <c r="AG119" s="39"/>
    </row>
    <row r="120" spans="1:33" ht="19.5" customHeight="1">
      <c r="A120" s="43">
        <v>112</v>
      </c>
      <c r="B120" s="43">
        <v>2691013</v>
      </c>
      <c r="C120" s="83"/>
      <c r="D120" s="84" t="s">
        <v>431</v>
      </c>
      <c r="E120" s="40"/>
      <c r="F120" s="85">
        <v>32.918808776000496</v>
      </c>
      <c r="G120" s="85">
        <v>36.764184874026199</v>
      </c>
      <c r="H120" s="85">
        <v>40.410391528506501</v>
      </c>
      <c r="I120" s="85">
        <v>40.522092710522401</v>
      </c>
      <c r="J120" s="85">
        <v>43.334807244348596</v>
      </c>
      <c r="K120" s="85">
        <v>57.8645490971915</v>
      </c>
      <c r="L120" s="85">
        <v>42.4476526067712</v>
      </c>
      <c r="M120" s="85">
        <v>60.3703862406608</v>
      </c>
      <c r="N120" s="85">
        <v>65.819675344507701</v>
      </c>
      <c r="O120" s="85">
        <v>57.939873547551898</v>
      </c>
      <c r="P120" s="85">
        <v>51.741825491974808</v>
      </c>
      <c r="Q120" s="85">
        <v>48.024944044563803</v>
      </c>
      <c r="R120" s="85">
        <v>44.870069425767298</v>
      </c>
      <c r="S120" s="85">
        <v>45.4303257951142</v>
      </c>
      <c r="T120" s="85">
        <v>42.354878265586599</v>
      </c>
      <c r="U120" s="85">
        <v>41.107129018876705</v>
      </c>
      <c r="V120" s="85">
        <v>45.008465111614598</v>
      </c>
      <c r="W120" s="85">
        <v>36.646083575313099</v>
      </c>
      <c r="X120" s="85">
        <v>39.161602946606401</v>
      </c>
      <c r="Y120" s="85">
        <v>40.911405792014399</v>
      </c>
      <c r="Z120" s="85">
        <v>43.258388756945997</v>
      </c>
      <c r="AA120" s="85">
        <v>45.885445204698904</v>
      </c>
      <c r="AB120" s="85">
        <v>47.437391451012203</v>
      </c>
      <c r="AC120" s="85">
        <v>103.382219000796</v>
      </c>
      <c r="AD120" s="85">
        <v>91.680938969518607</v>
      </c>
      <c r="AE120" s="47">
        <v>97.904191616766497</v>
      </c>
      <c r="AF120" s="48">
        <v>61.466165413533801</v>
      </c>
      <c r="AG120" s="39"/>
    </row>
    <row r="121" spans="1:33" ht="19.5" customHeight="1">
      <c r="A121" s="43">
        <v>113</v>
      </c>
      <c r="B121" s="43">
        <v>2691022</v>
      </c>
      <c r="C121" s="83"/>
      <c r="D121" s="84" t="s">
        <v>379</v>
      </c>
      <c r="E121" s="40"/>
      <c r="F121" s="85">
        <v>253.29585798816601</v>
      </c>
      <c r="G121" s="85">
        <v>218.68047337278099</v>
      </c>
      <c r="H121" s="85">
        <v>198.816568047337</v>
      </c>
      <c r="I121" s="85">
        <v>255.67455621301801</v>
      </c>
      <c r="J121" s="85">
        <v>318.28402366863901</v>
      </c>
      <c r="K121" s="85">
        <v>321.05325443787001</v>
      </c>
      <c r="L121" s="85">
        <v>300.461538461538</v>
      </c>
      <c r="M121" s="85">
        <v>308.91124260355002</v>
      </c>
      <c r="N121" s="85">
        <v>940.6863905325439</v>
      </c>
      <c r="O121" s="85">
        <v>641.69822485207101</v>
      </c>
      <c r="P121" s="85">
        <v>641.73372781065098</v>
      </c>
      <c r="Q121" s="85">
        <v>590.09467455621302</v>
      </c>
      <c r="R121" s="85">
        <v>549.97633136094703</v>
      </c>
      <c r="S121" s="85">
        <v>540.03550295858008</v>
      </c>
      <c r="T121" s="85">
        <v>561.33727810650896</v>
      </c>
      <c r="U121" s="85">
        <v>568.79289940828403</v>
      </c>
      <c r="V121" s="85">
        <v>581.16568047337296</v>
      </c>
      <c r="W121" s="85">
        <v>575.48520710059199</v>
      </c>
      <c r="X121" s="85">
        <v>554.71597633136093</v>
      </c>
      <c r="Y121" s="85">
        <v>553.29585798816595</v>
      </c>
      <c r="Z121" s="85">
        <v>560.644970414201</v>
      </c>
      <c r="AA121" s="85">
        <v>603.95857988165699</v>
      </c>
      <c r="AB121" s="85">
        <v>588.51479289940801</v>
      </c>
      <c r="AC121" s="85">
        <v>97.4429062692884</v>
      </c>
      <c r="AD121" s="85">
        <v>91.707006721805797</v>
      </c>
      <c r="AE121" s="47">
        <v>98.676680972818303</v>
      </c>
      <c r="AF121" s="48">
        <v>48.242699772687502</v>
      </c>
      <c r="AG121" s="39"/>
    </row>
    <row r="122" spans="1:33" ht="19.5" customHeight="1">
      <c r="A122" s="43">
        <v>114</v>
      </c>
      <c r="B122" s="43">
        <v>2693010</v>
      </c>
      <c r="C122" s="83"/>
      <c r="D122" s="84" t="s">
        <v>380</v>
      </c>
      <c r="E122" s="40"/>
      <c r="F122" s="85">
        <v>8.0955245189733702</v>
      </c>
      <c r="G122" s="85">
        <v>8.0871565393843703</v>
      </c>
      <c r="H122" s="85">
        <v>7.1602540798857799</v>
      </c>
      <c r="I122" s="85">
        <v>6.4628563496837206</v>
      </c>
      <c r="J122" s="85">
        <v>6.4696776411022494</v>
      </c>
      <c r="K122" s="85">
        <v>6.9017588620605297</v>
      </c>
      <c r="L122" s="85">
        <v>6.1165568341804901</v>
      </c>
      <c r="M122" s="85">
        <v>6.18802175939084</v>
      </c>
      <c r="N122" s="85">
        <v>6.5329332214077498</v>
      </c>
      <c r="O122" s="85">
        <v>6.2768571825158102</v>
      </c>
      <c r="P122" s="85">
        <v>6.0287128778314605</v>
      </c>
      <c r="Q122" s="85">
        <v>4.8556093885293894</v>
      </c>
      <c r="R122" s="85">
        <v>4.4372104090791904</v>
      </c>
      <c r="S122" s="85">
        <v>4.2884903926869402</v>
      </c>
      <c r="T122" s="85">
        <v>4.4297942375951003</v>
      </c>
      <c r="U122" s="85">
        <v>4.40076409039533</v>
      </c>
      <c r="V122" s="85">
        <v>4.4873389692711401</v>
      </c>
      <c r="W122" s="85">
        <v>4.3714959911693301</v>
      </c>
      <c r="X122" s="85">
        <v>4.3339788883674499</v>
      </c>
      <c r="Y122" s="85">
        <v>5.6258600974281396</v>
      </c>
      <c r="Z122" s="85">
        <v>5.3275079152097593</v>
      </c>
      <c r="AA122" s="85">
        <v>3.7224421809625197</v>
      </c>
      <c r="AB122" s="85">
        <v>3.5199846653138698</v>
      </c>
      <c r="AC122" s="85">
        <v>94.561164262427795</v>
      </c>
      <c r="AD122" s="85">
        <v>58.387001282768203</v>
      </c>
      <c r="AE122" s="47">
        <v>104.743674701449</v>
      </c>
      <c r="AF122" s="48">
        <v>162.55466601601299</v>
      </c>
      <c r="AG122" s="39"/>
    </row>
    <row r="123" spans="1:33" ht="19.5" customHeight="1">
      <c r="A123" s="43">
        <v>115</v>
      </c>
      <c r="B123" s="43">
        <v>2693030</v>
      </c>
      <c r="C123" s="83"/>
      <c r="D123" s="84" t="s">
        <v>381</v>
      </c>
      <c r="E123" s="40"/>
      <c r="F123" s="85">
        <v>71.190323361176794</v>
      </c>
      <c r="G123" s="85">
        <v>69.091494260474406</v>
      </c>
      <c r="H123" s="85">
        <v>54.125667657570204</v>
      </c>
      <c r="I123" s="85">
        <v>70.96438984288821</v>
      </c>
      <c r="J123" s="85">
        <v>92.308407450712792</v>
      </c>
      <c r="K123" s="85">
        <v>111.568280667162</v>
      </c>
      <c r="L123" s="85">
        <v>120.050575906316</v>
      </c>
      <c r="M123" s="85">
        <v>140.213125914882</v>
      </c>
      <c r="N123" s="85">
        <v>157.90286465299801</v>
      </c>
      <c r="O123" s="85">
        <v>170.97787374546499</v>
      </c>
      <c r="P123" s="85">
        <v>165.57842064606101</v>
      </c>
      <c r="Q123" s="85">
        <v>161.25814038768499</v>
      </c>
      <c r="R123" s="85">
        <v>167.39973714505601</v>
      </c>
      <c r="S123" s="85">
        <v>164.03180334422399</v>
      </c>
      <c r="T123" s="85">
        <v>145.98695569188402</v>
      </c>
      <c r="U123" s="85">
        <v>136.09433321410398</v>
      </c>
      <c r="V123" s="85">
        <v>128.91931074594299</v>
      </c>
      <c r="W123" s="85">
        <v>132.79137147460301</v>
      </c>
      <c r="X123" s="85">
        <v>131.42926211251799</v>
      </c>
      <c r="Y123" s="85">
        <v>132.12237858927</v>
      </c>
      <c r="Z123" s="85">
        <v>139.56955962403799</v>
      </c>
      <c r="AA123" s="85">
        <v>133.19617259756001</v>
      </c>
      <c r="AB123" s="85">
        <v>126.104900764368</v>
      </c>
      <c r="AC123" s="85">
        <v>94.676069368286406</v>
      </c>
      <c r="AD123" s="85">
        <v>76.160226841352099</v>
      </c>
      <c r="AE123" s="47">
        <v>100.12866894124799</v>
      </c>
      <c r="AF123" s="48">
        <v>70.126747299917596</v>
      </c>
      <c r="AG123" s="39"/>
    </row>
    <row r="124" spans="1:33" ht="19.5" customHeight="1">
      <c r="A124" s="43">
        <v>116</v>
      </c>
      <c r="B124" s="43"/>
      <c r="C124" s="83"/>
      <c r="D124" s="84" t="s">
        <v>382</v>
      </c>
      <c r="E124" s="40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47">
        <v>116.41190340678099</v>
      </c>
      <c r="AF124" s="48">
        <v>150.63652942414299</v>
      </c>
      <c r="AG124" s="39"/>
    </row>
    <row r="125" spans="1:33" ht="19.5" customHeight="1">
      <c r="A125" s="43">
        <v>117</v>
      </c>
      <c r="B125" s="43"/>
      <c r="C125" s="83"/>
      <c r="D125" s="84" t="s">
        <v>383</v>
      </c>
      <c r="E125" s="40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47">
        <v>102.46440253227701</v>
      </c>
      <c r="AF125" s="48">
        <v>154.366550788501</v>
      </c>
      <c r="AG125" s="39"/>
    </row>
    <row r="126" spans="1:33" ht="19.5" customHeight="1">
      <c r="A126" s="43">
        <v>118</v>
      </c>
      <c r="B126" s="43">
        <v>2693050</v>
      </c>
      <c r="C126" s="83"/>
      <c r="D126" s="84" t="s">
        <v>385</v>
      </c>
      <c r="E126" s="40"/>
      <c r="F126" s="85">
        <v>108.64577993226601</v>
      </c>
      <c r="G126" s="85">
        <v>107.34051397835201</v>
      </c>
      <c r="H126" s="85">
        <v>103.18501892555901</v>
      </c>
      <c r="I126" s="85">
        <v>96.64928614117801</v>
      </c>
      <c r="J126" s="85">
        <v>91.589189189189199</v>
      </c>
      <c r="K126" s="85">
        <v>99.524377448701799</v>
      </c>
      <c r="L126" s="85">
        <v>85.869287469287499</v>
      </c>
      <c r="M126" s="85">
        <v>113.42968324589899</v>
      </c>
      <c r="N126" s="85">
        <v>118.88661929743</v>
      </c>
      <c r="O126" s="85">
        <v>132.60513978351801</v>
      </c>
      <c r="P126" s="85">
        <v>143.86803904641698</v>
      </c>
      <c r="Q126" s="85">
        <v>151.12589149345899</v>
      </c>
      <c r="R126" s="85">
        <v>159.21009363171498</v>
      </c>
      <c r="S126" s="85">
        <v>146.19090245036199</v>
      </c>
      <c r="T126" s="85">
        <v>150.87328507869</v>
      </c>
      <c r="U126" s="85">
        <v>153.279978750249</v>
      </c>
      <c r="V126" s="85">
        <v>156.060402417159</v>
      </c>
      <c r="W126" s="85">
        <v>161.055156384886</v>
      </c>
      <c r="X126" s="85">
        <v>162.92269074971802</v>
      </c>
      <c r="Y126" s="85">
        <v>145.29697855103299</v>
      </c>
      <c r="Z126" s="85">
        <v>141.56764725413399</v>
      </c>
      <c r="AA126" s="85">
        <v>146.69882462314899</v>
      </c>
      <c r="AB126" s="85">
        <v>152.30047147885</v>
      </c>
      <c r="AC126" s="85">
        <v>103.818467441775</v>
      </c>
      <c r="AD126" s="85">
        <v>105.861227058021</v>
      </c>
      <c r="AE126" s="47">
        <v>98.589552238805993</v>
      </c>
      <c r="AF126" s="48">
        <v>112.683384510406</v>
      </c>
      <c r="AG126" s="39"/>
    </row>
    <row r="127" spans="1:33" ht="19.5" customHeight="1">
      <c r="A127" s="43">
        <v>119</v>
      </c>
      <c r="B127" s="43">
        <v>2710036</v>
      </c>
      <c r="C127" s="83"/>
      <c r="D127" s="84" t="s">
        <v>389</v>
      </c>
      <c r="E127" s="40"/>
      <c r="F127" s="85">
        <v>768.42679693783305</v>
      </c>
      <c r="G127" s="85">
        <v>802.36305144321</v>
      </c>
      <c r="H127" s="85">
        <v>915.06746894641196</v>
      </c>
      <c r="I127" s="85">
        <v>1296.0566560424199</v>
      </c>
      <c r="J127" s="85">
        <v>1380.1524530100401</v>
      </c>
      <c r="K127" s="85">
        <v>1372.5369515355501</v>
      </c>
      <c r="L127" s="85">
        <v>1549.8507044770799</v>
      </c>
      <c r="M127" s="85">
        <v>1586.82011259718</v>
      </c>
      <c r="N127" s="85">
        <v>1646.78258020315</v>
      </c>
      <c r="O127" s="85">
        <v>1671.5003425575601</v>
      </c>
      <c r="P127" s="85">
        <v>1695.6502934079999</v>
      </c>
      <c r="Q127" s="85">
        <v>1739.4559590122401</v>
      </c>
      <c r="R127" s="85">
        <v>1904.5806201781299</v>
      </c>
      <c r="S127" s="85">
        <v>2080.5360579071198</v>
      </c>
      <c r="T127" s="85">
        <v>2219.2897441243899</v>
      </c>
      <c r="U127" s="85">
        <v>2489.75532453606</v>
      </c>
      <c r="V127" s="85">
        <v>2567.1256739447699</v>
      </c>
      <c r="W127" s="85">
        <v>2621.5833904262599</v>
      </c>
      <c r="X127" s="85">
        <v>2718.6993536087698</v>
      </c>
      <c r="Y127" s="85">
        <v>2881.7239879658</v>
      </c>
      <c r="Z127" s="85">
        <v>1822.9708975008202</v>
      </c>
      <c r="AA127" s="85">
        <v>1942.6277441839698</v>
      </c>
      <c r="AB127" s="85">
        <v>1798.7314050817699</v>
      </c>
      <c r="AC127" s="85">
        <v>92.592696180057501</v>
      </c>
      <c r="AD127" s="85">
        <v>106.079149225197</v>
      </c>
      <c r="AE127" s="47">
        <v>174.28201795979501</v>
      </c>
      <c r="AF127" s="48">
        <v>471.51529357357902</v>
      </c>
      <c r="AG127" s="39"/>
    </row>
    <row r="128" spans="1:33" ht="19.5" customHeight="1">
      <c r="A128" s="43">
        <v>120</v>
      </c>
      <c r="B128" s="43">
        <v>2710037</v>
      </c>
      <c r="C128" s="83"/>
      <c r="D128" s="84" t="s">
        <v>390</v>
      </c>
      <c r="E128" s="40"/>
      <c r="F128" s="85">
        <v>26.272363822891499</v>
      </c>
      <c r="G128" s="85">
        <v>29.725553632254098</v>
      </c>
      <c r="H128" s="85">
        <v>37.771400357721305</v>
      </c>
      <c r="I128" s="85">
        <v>64.604829429202098</v>
      </c>
      <c r="J128" s="85">
        <v>70.178480241759601</v>
      </c>
      <c r="K128" s="85">
        <v>45.763289191323203</v>
      </c>
      <c r="L128" s="85">
        <v>65.629983266636799</v>
      </c>
      <c r="M128" s="85">
        <v>79.091653106430698</v>
      </c>
      <c r="N128" s="85">
        <v>114.378166323098</v>
      </c>
      <c r="O128" s="85">
        <v>128.299556018343</v>
      </c>
      <c r="P128" s="85">
        <v>60.557906850304597</v>
      </c>
      <c r="Q128" s="85">
        <v>54.242931546904302</v>
      </c>
      <c r="R128" s="85">
        <v>66.537388788454592</v>
      </c>
      <c r="S128" s="85">
        <v>77.198815792759902</v>
      </c>
      <c r="T128" s="85">
        <v>54.682225556514005</v>
      </c>
      <c r="U128" s="85">
        <v>51.270532950893099</v>
      </c>
      <c r="V128" s="85">
        <v>62.274208143057798</v>
      </c>
      <c r="W128" s="85">
        <v>55.402962823500502</v>
      </c>
      <c r="X128" s="85">
        <v>61.472505220770906</v>
      </c>
      <c r="Y128" s="85">
        <v>54.695204959684304</v>
      </c>
      <c r="Z128" s="85">
        <v>70.134643056806993</v>
      </c>
      <c r="AA128" s="85">
        <v>76.7390383023033</v>
      </c>
      <c r="AB128" s="85">
        <v>68.57676886633871</v>
      </c>
      <c r="AC128" s="85">
        <v>89.363602129322501</v>
      </c>
      <c r="AD128" s="85">
        <v>113.24164330160301</v>
      </c>
      <c r="AE128" s="47">
        <v>95.862837867214097</v>
      </c>
      <c r="AF128" s="48">
        <v>126.633748063401</v>
      </c>
      <c r="AG128" s="39"/>
    </row>
    <row r="129" spans="1:33" ht="19.5" customHeight="1">
      <c r="A129" s="43">
        <v>121</v>
      </c>
      <c r="B129" s="43">
        <v>2710038</v>
      </c>
      <c r="C129" s="83"/>
      <c r="D129" s="84" t="s">
        <v>392</v>
      </c>
      <c r="E129" s="40"/>
      <c r="F129" s="85">
        <v>62.413989072206803</v>
      </c>
      <c r="G129" s="85">
        <v>64.349667996107911</v>
      </c>
      <c r="H129" s="85">
        <v>76.071330047154191</v>
      </c>
      <c r="I129" s="85">
        <v>68.319616564909197</v>
      </c>
      <c r="J129" s="85">
        <v>54.592923665836203</v>
      </c>
      <c r="K129" s="85">
        <v>59.587978358264799</v>
      </c>
      <c r="L129" s="85">
        <v>70.369508035456505</v>
      </c>
      <c r="M129" s="85">
        <v>96.8003058071277</v>
      </c>
      <c r="N129" s="85">
        <v>95.619173893053102</v>
      </c>
      <c r="O129" s="85">
        <v>90.53367620799159</v>
      </c>
      <c r="P129" s="85">
        <v>97.474113319718199</v>
      </c>
      <c r="Q129" s="85">
        <v>95.759208964639697</v>
      </c>
      <c r="R129" s="85">
        <v>122.11125605466</v>
      </c>
      <c r="S129" s="85">
        <v>125.678886477123</v>
      </c>
      <c r="T129" s="85">
        <v>110.669503758434</v>
      </c>
      <c r="U129" s="85">
        <v>119.936903221667</v>
      </c>
      <c r="V129" s="85">
        <v>116.938795804241</v>
      </c>
      <c r="W129" s="85">
        <v>104.798776771489</v>
      </c>
      <c r="X129" s="85">
        <v>103.00695016199199</v>
      </c>
      <c r="Y129" s="85">
        <v>95.177063396169899</v>
      </c>
      <c r="Z129" s="85">
        <v>103.66598590721</v>
      </c>
      <c r="AA129" s="85">
        <v>91.133111640986698</v>
      </c>
      <c r="AB129" s="85">
        <v>86.214097067031702</v>
      </c>
      <c r="AC129" s="85">
        <v>94.602384923129605</v>
      </c>
      <c r="AD129" s="85">
        <v>88.448198327536105</v>
      </c>
      <c r="AE129" s="47">
        <v>112.51064297289101</v>
      </c>
      <c r="AF129" s="48">
        <v>141.36891751984399</v>
      </c>
      <c r="AG129" s="39"/>
    </row>
    <row r="130" spans="1:33" ht="19.5" customHeight="1">
      <c r="A130" s="43">
        <v>122</v>
      </c>
      <c r="B130" s="43">
        <v>2811011</v>
      </c>
      <c r="C130" s="83"/>
      <c r="D130" s="84" t="s">
        <v>393</v>
      </c>
      <c r="E130" s="40"/>
      <c r="F130" s="85">
        <v>47.399430044995398</v>
      </c>
      <c r="G130" s="85">
        <v>50.135677572800901</v>
      </c>
      <c r="H130" s="85">
        <v>60.365831767037299</v>
      </c>
      <c r="I130" s="85">
        <v>73.702315368555801</v>
      </c>
      <c r="J130" s="85">
        <v>68.152626958361097</v>
      </c>
      <c r="K130" s="85">
        <v>85.787309761314106</v>
      </c>
      <c r="L130" s="85">
        <v>99.7223207499366</v>
      </c>
      <c r="M130" s="85">
        <v>127.262585851682</v>
      </c>
      <c r="N130" s="85">
        <v>145.03733382040701</v>
      </c>
      <c r="O130" s="85">
        <v>140.51339944182899</v>
      </c>
      <c r="P130" s="85">
        <v>114.17292301286599</v>
      </c>
      <c r="Q130" s="85">
        <v>105.64454212108899</v>
      </c>
      <c r="R130" s="85">
        <v>126.46585867394101</v>
      </c>
      <c r="S130" s="85">
        <v>109.14535423823</v>
      </c>
      <c r="T130" s="85">
        <v>101.06408360387499</v>
      </c>
      <c r="U130" s="85">
        <v>91.983046686424601</v>
      </c>
      <c r="V130" s="85">
        <v>139.120973047924</v>
      </c>
      <c r="W130" s="85">
        <v>129.52888564173</v>
      </c>
      <c r="X130" s="85">
        <v>142.03544248109199</v>
      </c>
      <c r="Y130" s="85">
        <v>129.22248474457101</v>
      </c>
      <c r="Z130" s="85">
        <v>153.980756653567</v>
      </c>
      <c r="AA130" s="85">
        <v>175.02340900654599</v>
      </c>
      <c r="AB130" s="85">
        <v>171.855119087601</v>
      </c>
      <c r="AC130" s="85">
        <v>98.189790761745002</v>
      </c>
      <c r="AD130" s="85">
        <v>150.521782706951</v>
      </c>
      <c r="AE130" s="47">
        <v>82.501184864885801</v>
      </c>
      <c r="AF130" s="48">
        <v>73.199992503385204</v>
      </c>
      <c r="AG130" s="39"/>
    </row>
    <row r="131" spans="1:33" ht="19.5" customHeight="1">
      <c r="A131" s="43">
        <v>123</v>
      </c>
      <c r="B131" s="43">
        <v>2811023</v>
      </c>
      <c r="C131" s="83"/>
      <c r="D131" s="84" t="s">
        <v>394</v>
      </c>
      <c r="E131" s="40"/>
      <c r="F131" s="85">
        <v>196.95109231313899</v>
      </c>
      <c r="G131" s="85">
        <v>196.40806484024398</v>
      </c>
      <c r="H131" s="85">
        <v>202.36483163162799</v>
      </c>
      <c r="I131" s="85">
        <v>241.58877735567398</v>
      </c>
      <c r="J131" s="85">
        <v>254.60765719644399</v>
      </c>
      <c r="K131" s="85">
        <v>237.05463001062199</v>
      </c>
      <c r="L131" s="85">
        <v>226.272853410907</v>
      </c>
      <c r="M131" s="85">
        <v>227.75908825584003</v>
      </c>
      <c r="N131" s="85">
        <v>183.34451642536601</v>
      </c>
      <c r="O131" s="85">
        <v>218.16269389395501</v>
      </c>
      <c r="P131" s="85">
        <v>212.42031329244099</v>
      </c>
      <c r="Q131" s="85">
        <v>194.55873994048</v>
      </c>
      <c r="R131" s="85">
        <v>180.237237208501</v>
      </c>
      <c r="S131" s="85">
        <v>170.00124398342601</v>
      </c>
      <c r="T131" s="85">
        <v>161.17363137900298</v>
      </c>
      <c r="U131" s="85">
        <v>160.03682190941899</v>
      </c>
      <c r="V131" s="85">
        <v>153.58364831631599</v>
      </c>
      <c r="W131" s="85">
        <v>146.313005368267</v>
      </c>
      <c r="X131" s="85">
        <v>153.69112848435</v>
      </c>
      <c r="Y131" s="85">
        <v>148.62819249208201</v>
      </c>
      <c r="Z131" s="85">
        <v>138.92466244988199</v>
      </c>
      <c r="AA131" s="85">
        <v>121.41664832588499</v>
      </c>
      <c r="AB131" s="85">
        <v>123.971369242988</v>
      </c>
      <c r="AC131" s="85">
        <v>102.104094415657</v>
      </c>
      <c r="AD131" s="85">
        <v>58.361353168854201</v>
      </c>
      <c r="AE131" s="47">
        <v>108.02457162130899</v>
      </c>
      <c r="AF131" s="48">
        <v>84.763921244712805</v>
      </c>
      <c r="AG131" s="39"/>
    </row>
    <row r="132" spans="1:33" ht="18.75" customHeight="1" thickBot="1">
      <c r="A132" s="44"/>
      <c r="B132" s="44">
        <v>3610171</v>
      </c>
      <c r="C132" s="87"/>
      <c r="D132" s="22"/>
      <c r="E132" s="88"/>
      <c r="F132" s="89">
        <v>58.144687717642398</v>
      </c>
      <c r="G132" s="89">
        <v>57.419460418101799</v>
      </c>
      <c r="H132" s="89">
        <v>54.739590270932695</v>
      </c>
      <c r="I132" s="89">
        <v>60.3888734543822</v>
      </c>
      <c r="J132" s="89">
        <v>57.342599111733605</v>
      </c>
      <c r="K132" s="89">
        <v>61.476043066079605</v>
      </c>
      <c r="L132" s="89">
        <v>70.134590251903802</v>
      </c>
      <c r="M132" s="89">
        <v>66.908972861062793</v>
      </c>
      <c r="N132" s="89">
        <v>75.378787405949907</v>
      </c>
      <c r="O132" s="89">
        <v>71.069895988339098</v>
      </c>
      <c r="P132" s="89">
        <v>86.912550283720094</v>
      </c>
      <c r="Q132" s="89">
        <v>98.776501661218091</v>
      </c>
      <c r="R132" s="89">
        <v>75.200773332216997</v>
      </c>
      <c r="S132" s="89">
        <v>89.923161528244492</v>
      </c>
      <c r="T132" s="89">
        <v>95.881625367732397</v>
      </c>
      <c r="U132" s="89">
        <v>113.62844431589399</v>
      </c>
      <c r="V132" s="89">
        <v>112.80685495073401</v>
      </c>
      <c r="W132" s="89">
        <v>126.44962265802501</v>
      </c>
      <c r="X132" s="89">
        <v>148.73711804352999</v>
      </c>
      <c r="Y132" s="89">
        <v>172.774201454565</v>
      </c>
      <c r="Z132" s="89">
        <v>216.70915173219601</v>
      </c>
      <c r="AA132" s="89">
        <v>234.23334690724201</v>
      </c>
      <c r="AB132" s="89">
        <v>234.61605501619403</v>
      </c>
      <c r="AC132" s="89">
        <v>100.163387542382</v>
      </c>
      <c r="AD132" s="89">
        <v>269.94496680894201</v>
      </c>
      <c r="AE132" s="90"/>
      <c r="AF132" s="49"/>
      <c r="AG132" s="39"/>
    </row>
    <row r="133" spans="1:33" ht="29.25" customHeight="1">
      <c r="A133" s="30"/>
      <c r="B133" s="30"/>
      <c r="C133" s="30"/>
      <c r="D133" s="30"/>
      <c r="E133" s="91"/>
      <c r="F133" s="92">
        <v>39.623369938229203</v>
      </c>
      <c r="G133" s="92">
        <v>46.495367192861998</v>
      </c>
      <c r="H133" s="92">
        <v>57.176561427590897</v>
      </c>
      <c r="I133" s="92">
        <v>42.892072752230597</v>
      </c>
      <c r="J133" s="92">
        <v>38.380233356211399</v>
      </c>
      <c r="K133" s="92">
        <v>59.722031571722695</v>
      </c>
      <c r="L133" s="92">
        <v>56.425017158544904</v>
      </c>
      <c r="M133" s="92">
        <v>58.594715168153698</v>
      </c>
      <c r="N133" s="92">
        <v>50.340597117364503</v>
      </c>
      <c r="O133" s="92">
        <v>34.604495538778295</v>
      </c>
      <c r="P133" s="92">
        <v>28.769732326698698</v>
      </c>
      <c r="Q133" s="92">
        <v>46.292038435140697</v>
      </c>
      <c r="R133" s="92">
        <v>50.171448181194201</v>
      </c>
      <c r="S133" s="92">
        <v>29.615914550446099</v>
      </c>
      <c r="T133" s="92">
        <v>33.008158888126296</v>
      </c>
      <c r="U133" s="92">
        <v>36.122434797529202</v>
      </c>
      <c r="V133" s="92">
        <v>26.596868565545599</v>
      </c>
      <c r="W133" s="92">
        <v>27.896628345916298</v>
      </c>
      <c r="X133" s="92">
        <v>32.313237817433098</v>
      </c>
      <c r="Y133" s="92">
        <v>44.806374399450903</v>
      </c>
      <c r="Z133" s="92">
        <v>41.478474605353497</v>
      </c>
      <c r="AA133" s="92">
        <v>44.247863761153098</v>
      </c>
      <c r="AB133" s="92">
        <v>58.329023678791998</v>
      </c>
      <c r="AC133" s="92">
        <v>131.823366645785</v>
      </c>
      <c r="AD133" s="92">
        <v>202.74440865986799</v>
      </c>
      <c r="AG133" s="39"/>
    </row>
    <row r="134" spans="1:33" ht="15.75">
      <c r="A134" s="30"/>
      <c r="B134" s="30"/>
      <c r="C134" s="30"/>
      <c r="D134" s="30"/>
      <c r="AE134" s="45"/>
      <c r="AF134" s="45"/>
    </row>
    <row r="135" spans="1:33" ht="15.75">
      <c r="A135" s="30"/>
      <c r="B135" s="30"/>
      <c r="C135" s="30"/>
      <c r="D135" s="30"/>
      <c r="AE135" s="45"/>
      <c r="AF135" s="45"/>
    </row>
    <row r="136" spans="1:33" ht="15.75">
      <c r="A136" s="30"/>
      <c r="B136" s="30"/>
      <c r="C136" s="30"/>
      <c r="D136" s="30"/>
      <c r="AE136" s="45"/>
      <c r="AF136" s="45"/>
    </row>
  </sheetData>
  <mergeCells count="11">
    <mergeCell ref="A5:A6"/>
    <mergeCell ref="A2:AF2"/>
    <mergeCell ref="A3:AF3"/>
    <mergeCell ref="D5:D6"/>
    <mergeCell ref="AC5:AC6"/>
    <mergeCell ref="AD5:AD6"/>
    <mergeCell ref="AE5:AE6"/>
    <mergeCell ref="E5:P5"/>
    <mergeCell ref="Q5:AB5"/>
    <mergeCell ref="AF5:AF6"/>
    <mergeCell ref="B5:B6"/>
  </mergeCells>
  <phoneticPr fontId="2" type="noConversion"/>
  <pageMargins left="0.89" right="0.19" top="0.59" bottom="0.53" header="0.5699999999999999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K12" sqref="K12"/>
    </sheetView>
  </sheetViews>
  <sheetFormatPr defaultRowHeight="12.75"/>
  <cols>
    <col min="1" max="1" width="7.25" style="365" customWidth="1"/>
    <col min="2" max="2" width="49" style="367" customWidth="1"/>
    <col min="3" max="5" width="9.75" style="367" customWidth="1"/>
    <col min="6" max="16384" width="9" style="367"/>
  </cols>
  <sheetData>
    <row r="1" spans="1:5" ht="18.75" customHeight="1">
      <c r="B1" s="366"/>
      <c r="E1" s="368" t="s">
        <v>18</v>
      </c>
    </row>
    <row r="2" spans="1:5" s="369" customFormat="1" ht="30.6" customHeight="1">
      <c r="A2" s="539" t="s">
        <v>659</v>
      </c>
      <c r="B2" s="539"/>
      <c r="C2" s="539"/>
      <c r="D2" s="539"/>
      <c r="E2" s="539"/>
    </row>
    <row r="3" spans="1:5" s="370" customFormat="1" ht="18" customHeight="1">
      <c r="A3" s="540" t="s">
        <v>624</v>
      </c>
      <c r="B3" s="540"/>
      <c r="C3" s="540"/>
      <c r="D3" s="540"/>
      <c r="E3" s="540"/>
    </row>
    <row r="4" spans="1:5" s="372" customFormat="1" ht="17.25" customHeight="1" thickBot="1">
      <c r="A4" s="371"/>
      <c r="C4" s="373"/>
      <c r="D4" s="373"/>
      <c r="E4" s="374" t="s">
        <v>270</v>
      </c>
    </row>
    <row r="5" spans="1:5" s="380" customFormat="1" ht="33.75" hidden="1" customHeight="1">
      <c r="A5" s="375" t="s">
        <v>1</v>
      </c>
      <c r="B5" s="376" t="s">
        <v>238</v>
      </c>
      <c r="C5" s="377"/>
      <c r="D5" s="378"/>
      <c r="E5" s="379"/>
    </row>
    <row r="6" spans="1:5" s="384" customFormat="1" ht="58.5" customHeight="1">
      <c r="A6" s="381" t="s">
        <v>237</v>
      </c>
      <c r="B6" s="382" t="s">
        <v>238</v>
      </c>
      <c r="C6" s="382" t="s">
        <v>625</v>
      </c>
      <c r="D6" s="382" t="s">
        <v>626</v>
      </c>
      <c r="E6" s="383" t="s">
        <v>627</v>
      </c>
    </row>
    <row r="7" spans="1:5" s="389" customFormat="1" ht="15" customHeight="1">
      <c r="A7" s="385" t="s">
        <v>3</v>
      </c>
      <c r="B7" s="386" t="s">
        <v>4</v>
      </c>
      <c r="C7" s="386">
        <v>1</v>
      </c>
      <c r="D7" s="387">
        <v>2</v>
      </c>
      <c r="E7" s="388">
        <v>3</v>
      </c>
    </row>
    <row r="8" spans="1:5" s="394" customFormat="1" ht="18" customHeight="1">
      <c r="A8" s="390" t="s">
        <v>11</v>
      </c>
      <c r="B8" s="391" t="s">
        <v>628</v>
      </c>
      <c r="C8" s="392">
        <v>103.09</v>
      </c>
      <c r="D8" s="392">
        <v>105.1</v>
      </c>
      <c r="E8" s="393">
        <v>101.82</v>
      </c>
    </row>
    <row r="9" spans="1:5" s="399" customFormat="1" ht="18" customHeight="1">
      <c r="A9" s="395" t="s">
        <v>629</v>
      </c>
      <c r="B9" s="396" t="s">
        <v>513</v>
      </c>
      <c r="C9" s="397">
        <v>101.05</v>
      </c>
      <c r="D9" s="397">
        <v>100.9</v>
      </c>
      <c r="E9" s="398">
        <v>100.58</v>
      </c>
    </row>
    <row r="10" spans="1:5" s="399" customFormat="1" ht="18" customHeight="1">
      <c r="A10" s="395" t="s">
        <v>630</v>
      </c>
      <c r="B10" s="396" t="s">
        <v>514</v>
      </c>
      <c r="C10" s="397">
        <v>110.83</v>
      </c>
      <c r="D10" s="397">
        <v>91.45</v>
      </c>
      <c r="E10" s="398">
        <v>96.87</v>
      </c>
    </row>
    <row r="11" spans="1:5" s="399" customFormat="1" ht="18" customHeight="1">
      <c r="A11" s="395" t="s">
        <v>631</v>
      </c>
      <c r="B11" s="396" t="s">
        <v>632</v>
      </c>
      <c r="C11" s="397">
        <v>104.82</v>
      </c>
      <c r="D11" s="397">
        <v>118.57</v>
      </c>
      <c r="E11" s="398">
        <v>110.39</v>
      </c>
    </row>
    <row r="12" spans="1:5" s="399" customFormat="1" ht="18" customHeight="1">
      <c r="A12" s="395" t="s">
        <v>633</v>
      </c>
      <c r="B12" s="396" t="s">
        <v>495</v>
      </c>
      <c r="C12" s="397">
        <v>100.81</v>
      </c>
      <c r="D12" s="397">
        <v>147.33000000000001</v>
      </c>
      <c r="E12" s="398">
        <v>123.7</v>
      </c>
    </row>
    <row r="13" spans="1:5" s="399" customFormat="1" ht="18" customHeight="1">
      <c r="A13" s="395" t="s">
        <v>634</v>
      </c>
      <c r="B13" s="396" t="s">
        <v>499</v>
      </c>
      <c r="C13" s="397">
        <v>101.03</v>
      </c>
      <c r="D13" s="397">
        <v>101.21</v>
      </c>
      <c r="E13" s="398">
        <v>96.73</v>
      </c>
    </row>
    <row r="14" spans="1:5" s="399" customFormat="1" ht="18" customHeight="1">
      <c r="A14" s="395" t="s">
        <v>635</v>
      </c>
      <c r="B14" s="396" t="s">
        <v>500</v>
      </c>
      <c r="C14" s="397">
        <v>101.12</v>
      </c>
      <c r="D14" s="397">
        <v>110.69</v>
      </c>
      <c r="E14" s="398">
        <v>92.89</v>
      </c>
    </row>
    <row r="15" spans="1:5" s="399" customFormat="1" ht="33" customHeight="1">
      <c r="A15" s="395" t="s">
        <v>636</v>
      </c>
      <c r="B15" s="396" t="s">
        <v>561</v>
      </c>
      <c r="C15" s="397">
        <v>90.5</v>
      </c>
      <c r="D15" s="397">
        <v>95.65</v>
      </c>
      <c r="E15" s="398">
        <v>103.92</v>
      </c>
    </row>
    <row r="16" spans="1:5" s="399" customFormat="1" ht="18" customHeight="1">
      <c r="A16" s="395" t="s">
        <v>637</v>
      </c>
      <c r="B16" s="396" t="s">
        <v>501</v>
      </c>
      <c r="C16" s="397">
        <v>101.02</v>
      </c>
      <c r="D16" s="397">
        <v>109.17</v>
      </c>
      <c r="E16" s="398">
        <v>100.07</v>
      </c>
    </row>
    <row r="17" spans="1:5" s="399" customFormat="1" ht="18" customHeight="1">
      <c r="A17" s="395" t="s">
        <v>638</v>
      </c>
      <c r="B17" s="396" t="s">
        <v>562</v>
      </c>
      <c r="C17" s="397">
        <v>101.77</v>
      </c>
      <c r="D17" s="397">
        <v>98.3</v>
      </c>
      <c r="E17" s="398">
        <v>112.4</v>
      </c>
    </row>
    <row r="18" spans="1:5" s="399" customFormat="1" ht="18" customHeight="1">
      <c r="A18" s="395" t="s">
        <v>639</v>
      </c>
      <c r="B18" s="396" t="s">
        <v>563</v>
      </c>
      <c r="C18" s="397">
        <v>101.52</v>
      </c>
      <c r="D18" s="397">
        <v>87.94</v>
      </c>
      <c r="E18" s="398">
        <v>98.82</v>
      </c>
    </row>
    <row r="19" spans="1:5" s="399" customFormat="1" ht="18" customHeight="1">
      <c r="A19" s="395" t="s">
        <v>640</v>
      </c>
      <c r="B19" s="396" t="s">
        <v>502</v>
      </c>
      <c r="C19" s="397">
        <v>126.36</v>
      </c>
      <c r="D19" s="397">
        <v>135.21</v>
      </c>
      <c r="E19" s="398">
        <v>114.61</v>
      </c>
    </row>
    <row r="20" spans="1:5" s="399" customFormat="1" ht="18" customHeight="1">
      <c r="A20" s="395" t="s">
        <v>641</v>
      </c>
      <c r="B20" s="396" t="s">
        <v>248</v>
      </c>
      <c r="C20" s="397">
        <v>99.82</v>
      </c>
      <c r="D20" s="397">
        <v>123.38</v>
      </c>
      <c r="E20" s="398">
        <v>101.63</v>
      </c>
    </row>
    <row r="21" spans="1:5" s="399" customFormat="1" ht="18" customHeight="1">
      <c r="A21" s="395" t="s">
        <v>642</v>
      </c>
      <c r="B21" s="396" t="s">
        <v>515</v>
      </c>
      <c r="C21" s="397">
        <v>103.79</v>
      </c>
      <c r="D21" s="397">
        <v>129.71</v>
      </c>
      <c r="E21" s="398">
        <v>110.77</v>
      </c>
    </row>
    <row r="22" spans="1:5" s="399" customFormat="1" ht="18" customHeight="1">
      <c r="A22" s="395" t="s">
        <v>643</v>
      </c>
      <c r="B22" s="396" t="s">
        <v>503</v>
      </c>
      <c r="C22" s="397">
        <v>97.19</v>
      </c>
      <c r="D22" s="397">
        <v>85.9</v>
      </c>
      <c r="E22" s="398">
        <v>93.14</v>
      </c>
    </row>
    <row r="23" spans="1:5" s="399" customFormat="1" ht="18" customHeight="1">
      <c r="A23" s="395" t="s">
        <v>644</v>
      </c>
      <c r="B23" s="396" t="s">
        <v>504</v>
      </c>
      <c r="C23" s="397">
        <v>91.33</v>
      </c>
      <c r="D23" s="397">
        <v>94.6</v>
      </c>
      <c r="E23" s="398">
        <v>104.25</v>
      </c>
    </row>
    <row r="24" spans="1:5" s="399" customFormat="1" ht="18" customHeight="1">
      <c r="A24" s="395" t="s">
        <v>645</v>
      </c>
      <c r="B24" s="396" t="s">
        <v>505</v>
      </c>
      <c r="C24" s="397">
        <v>102.03</v>
      </c>
      <c r="D24" s="397">
        <v>98.46</v>
      </c>
      <c r="E24" s="398">
        <v>105.27</v>
      </c>
    </row>
    <row r="25" spans="1:5" s="399" customFormat="1" ht="18" customHeight="1">
      <c r="A25" s="395" t="s">
        <v>646</v>
      </c>
      <c r="B25" s="396" t="s">
        <v>518</v>
      </c>
      <c r="C25" s="397">
        <v>82.37</v>
      </c>
      <c r="D25" s="397">
        <v>116.24</v>
      </c>
      <c r="E25" s="398">
        <v>87.2</v>
      </c>
    </row>
    <row r="26" spans="1:5" s="399" customFormat="1" ht="18" customHeight="1">
      <c r="A26" s="395" t="s">
        <v>647</v>
      </c>
      <c r="B26" s="396" t="s">
        <v>506</v>
      </c>
      <c r="C26" s="397">
        <v>102.95</v>
      </c>
      <c r="D26" s="397">
        <v>99.69</v>
      </c>
      <c r="E26" s="398">
        <v>92.11</v>
      </c>
    </row>
    <row r="27" spans="1:5" s="399" customFormat="1" ht="18" customHeight="1">
      <c r="A27" s="395" t="s">
        <v>648</v>
      </c>
      <c r="B27" s="396" t="s">
        <v>564</v>
      </c>
      <c r="C27" s="397">
        <v>155.44</v>
      </c>
      <c r="D27" s="397">
        <v>116.53</v>
      </c>
      <c r="E27" s="398">
        <v>78.91</v>
      </c>
    </row>
    <row r="28" spans="1:5" s="399" customFormat="1" ht="18" customHeight="1">
      <c r="A28" s="395" t="s">
        <v>649</v>
      </c>
      <c r="B28" s="396" t="s">
        <v>236</v>
      </c>
      <c r="C28" s="397">
        <v>128.58000000000001</v>
      </c>
      <c r="D28" s="397">
        <v>127.65</v>
      </c>
      <c r="E28" s="398">
        <v>108.06</v>
      </c>
    </row>
    <row r="29" spans="1:5" s="399" customFormat="1" ht="18" customHeight="1">
      <c r="A29" s="395" t="s">
        <v>650</v>
      </c>
      <c r="B29" s="396" t="s">
        <v>507</v>
      </c>
      <c r="C29" s="397">
        <v>102.61</v>
      </c>
      <c r="D29" s="397">
        <v>75.86</v>
      </c>
      <c r="E29" s="398">
        <v>89.14</v>
      </c>
    </row>
    <row r="30" spans="1:5" s="399" customFormat="1" ht="18" customHeight="1">
      <c r="A30" s="395" t="s">
        <v>651</v>
      </c>
      <c r="B30" s="396" t="s">
        <v>508</v>
      </c>
      <c r="C30" s="397">
        <v>96.65</v>
      </c>
      <c r="D30" s="397">
        <v>83.48</v>
      </c>
      <c r="E30" s="398">
        <v>78.25</v>
      </c>
    </row>
    <row r="31" spans="1:5" ht="18" customHeight="1" thickBot="1">
      <c r="A31" s="400" t="s">
        <v>652</v>
      </c>
      <c r="B31" s="401" t="s">
        <v>565</v>
      </c>
      <c r="C31" s="402">
        <v>100.23</v>
      </c>
      <c r="D31" s="402">
        <v>99.63</v>
      </c>
      <c r="E31" s="403">
        <v>98.12</v>
      </c>
    </row>
    <row r="32" spans="1:5" ht="30" customHeight="1">
      <c r="E32" s="138" t="s">
        <v>493</v>
      </c>
    </row>
  </sheetData>
  <mergeCells count="2">
    <mergeCell ref="A2:E2"/>
    <mergeCell ref="A3:E3"/>
  </mergeCells>
  <pageMargins left="0.7" right="0.24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J8" sqref="J8"/>
    </sheetView>
  </sheetViews>
  <sheetFormatPr defaultRowHeight="12.75"/>
  <cols>
    <col min="1" max="1" width="7.75" style="431" customWidth="1"/>
    <col min="2" max="2" width="53.875" style="367" customWidth="1"/>
    <col min="3" max="3" width="11.625" style="430" customWidth="1"/>
    <col min="4" max="4" width="12.5" style="430" customWidth="1"/>
    <col min="5" max="16384" width="9" style="430"/>
  </cols>
  <sheetData>
    <row r="1" spans="1:4" s="407" customFormat="1" ht="18.75" customHeight="1">
      <c r="A1" s="404"/>
      <c r="B1" s="405"/>
      <c r="C1" s="404"/>
      <c r="D1" s="406" t="s">
        <v>25</v>
      </c>
    </row>
    <row r="2" spans="1:4" s="407" customFormat="1" ht="30" customHeight="1">
      <c r="A2" s="539" t="s">
        <v>660</v>
      </c>
      <c r="B2" s="539"/>
      <c r="C2" s="539"/>
      <c r="D2" s="539"/>
    </row>
    <row r="3" spans="1:4" s="407" customFormat="1" ht="19.5" customHeight="1">
      <c r="A3" s="540" t="s">
        <v>624</v>
      </c>
      <c r="B3" s="540"/>
      <c r="C3" s="540"/>
      <c r="D3" s="540"/>
    </row>
    <row r="4" spans="1:4" s="407" customFormat="1" ht="12.75" customHeight="1">
      <c r="A4" s="540"/>
      <c r="B4" s="540"/>
      <c r="C4" s="540"/>
      <c r="D4" s="540"/>
    </row>
    <row r="5" spans="1:4" s="407" customFormat="1" ht="21" customHeight="1" thickBot="1">
      <c r="A5" s="371"/>
      <c r="B5" s="372"/>
      <c r="C5" s="408"/>
      <c r="D5" s="374" t="s">
        <v>235</v>
      </c>
    </row>
    <row r="6" spans="1:4" s="409" customFormat="1" ht="18" customHeight="1">
      <c r="A6" s="541" t="s">
        <v>237</v>
      </c>
      <c r="B6" s="543" t="s">
        <v>238</v>
      </c>
      <c r="C6" s="545" t="s">
        <v>653</v>
      </c>
      <c r="D6" s="547" t="s">
        <v>654</v>
      </c>
    </row>
    <row r="7" spans="1:4" s="410" customFormat="1" ht="50.25" customHeight="1">
      <c r="A7" s="542"/>
      <c r="B7" s="544"/>
      <c r="C7" s="546"/>
      <c r="D7" s="548"/>
    </row>
    <row r="8" spans="1:4" s="415" customFormat="1" ht="15.75" customHeight="1">
      <c r="A8" s="411" t="s">
        <v>3</v>
      </c>
      <c r="B8" s="412" t="s">
        <v>4</v>
      </c>
      <c r="C8" s="413">
        <v>1</v>
      </c>
      <c r="D8" s="414">
        <v>2</v>
      </c>
    </row>
    <row r="9" spans="1:4" s="420" customFormat="1" ht="20.25" customHeight="1">
      <c r="A9" s="416" t="s">
        <v>11</v>
      </c>
      <c r="B9" s="417" t="s">
        <v>628</v>
      </c>
      <c r="C9" s="418">
        <v>98.69</v>
      </c>
      <c r="D9" s="419">
        <v>119.83</v>
      </c>
    </row>
    <row r="10" spans="1:4" s="420" customFormat="1" ht="20.25" customHeight="1">
      <c r="A10" s="421" t="s">
        <v>629</v>
      </c>
      <c r="B10" s="422" t="s">
        <v>513</v>
      </c>
      <c r="C10" s="423">
        <v>101.15</v>
      </c>
      <c r="D10" s="424">
        <v>102.83</v>
      </c>
    </row>
    <row r="11" spans="1:4" s="425" customFormat="1" ht="20.25" customHeight="1">
      <c r="A11" s="421" t="s">
        <v>630</v>
      </c>
      <c r="B11" s="422" t="s">
        <v>514</v>
      </c>
      <c r="C11" s="423">
        <v>95.76</v>
      </c>
      <c r="D11" s="424">
        <v>119.84</v>
      </c>
    </row>
    <row r="12" spans="1:4" s="425" customFormat="1" ht="20.25" customHeight="1">
      <c r="A12" s="421" t="s">
        <v>631</v>
      </c>
      <c r="B12" s="422" t="s">
        <v>632</v>
      </c>
      <c r="C12" s="423">
        <v>98.19</v>
      </c>
      <c r="D12" s="424">
        <v>86.26</v>
      </c>
    </row>
    <row r="13" spans="1:4" s="425" customFormat="1" ht="20.25" customHeight="1">
      <c r="A13" s="421" t="s">
        <v>633</v>
      </c>
      <c r="B13" s="422" t="s">
        <v>495</v>
      </c>
      <c r="C13" s="423">
        <v>92.83</v>
      </c>
      <c r="D13" s="424">
        <v>79.89</v>
      </c>
    </row>
    <row r="14" spans="1:4" s="425" customFormat="1" ht="20.25" customHeight="1">
      <c r="A14" s="421" t="s">
        <v>634</v>
      </c>
      <c r="B14" s="422" t="s">
        <v>499</v>
      </c>
      <c r="C14" s="423">
        <v>113.05</v>
      </c>
      <c r="D14" s="424">
        <v>84.24</v>
      </c>
    </row>
    <row r="15" spans="1:4" s="425" customFormat="1" ht="20.25" customHeight="1">
      <c r="A15" s="421" t="s">
        <v>635</v>
      </c>
      <c r="B15" s="422" t="s">
        <v>500</v>
      </c>
      <c r="C15" s="423">
        <v>98.43</v>
      </c>
      <c r="D15" s="424">
        <v>94.62</v>
      </c>
    </row>
    <row r="16" spans="1:4" s="425" customFormat="1" ht="34.5" customHeight="1">
      <c r="A16" s="421" t="s">
        <v>636</v>
      </c>
      <c r="B16" s="422" t="s">
        <v>561</v>
      </c>
      <c r="C16" s="423">
        <v>103.09</v>
      </c>
      <c r="D16" s="424">
        <v>109.12</v>
      </c>
    </row>
    <row r="17" spans="1:4" s="425" customFormat="1" ht="20.25" customHeight="1">
      <c r="A17" s="421" t="s">
        <v>637</v>
      </c>
      <c r="B17" s="422" t="s">
        <v>501</v>
      </c>
      <c r="C17" s="423">
        <v>100.15</v>
      </c>
      <c r="D17" s="424">
        <v>105.82</v>
      </c>
    </row>
    <row r="18" spans="1:4" s="425" customFormat="1" ht="20.25" customHeight="1">
      <c r="A18" s="421" t="s">
        <v>638</v>
      </c>
      <c r="B18" s="422" t="s">
        <v>562</v>
      </c>
      <c r="C18" s="423">
        <v>106.11</v>
      </c>
      <c r="D18" s="424">
        <v>87.74</v>
      </c>
    </row>
    <row r="19" spans="1:4" s="425" customFormat="1" ht="20.25" customHeight="1">
      <c r="A19" s="421" t="s">
        <v>639</v>
      </c>
      <c r="B19" s="422" t="s">
        <v>563</v>
      </c>
      <c r="C19" s="423">
        <v>103.09</v>
      </c>
      <c r="D19" s="424">
        <v>206.76</v>
      </c>
    </row>
    <row r="20" spans="1:4" s="425" customFormat="1" ht="20.25" customHeight="1">
      <c r="A20" s="421" t="s">
        <v>640</v>
      </c>
      <c r="B20" s="422" t="s">
        <v>502</v>
      </c>
      <c r="C20" s="423">
        <v>106.49</v>
      </c>
      <c r="D20" s="424">
        <v>135.65</v>
      </c>
    </row>
    <row r="21" spans="1:4" s="425" customFormat="1" ht="20.25" customHeight="1">
      <c r="A21" s="421" t="s">
        <v>641</v>
      </c>
      <c r="B21" s="422" t="s">
        <v>248</v>
      </c>
      <c r="C21" s="423">
        <v>102.17</v>
      </c>
      <c r="D21" s="424">
        <v>135.81</v>
      </c>
    </row>
    <row r="22" spans="1:4" s="425" customFormat="1" ht="20.25" customHeight="1">
      <c r="A22" s="421" t="s">
        <v>642</v>
      </c>
      <c r="B22" s="422" t="s">
        <v>515</v>
      </c>
      <c r="C22" s="423">
        <v>107.1</v>
      </c>
      <c r="D22" s="424">
        <v>99.5</v>
      </c>
    </row>
    <row r="23" spans="1:4" s="425" customFormat="1" ht="20.25" customHeight="1">
      <c r="A23" s="421" t="s">
        <v>643</v>
      </c>
      <c r="B23" s="422" t="s">
        <v>503</v>
      </c>
      <c r="C23" s="423">
        <v>110.12</v>
      </c>
      <c r="D23" s="424">
        <v>124.58</v>
      </c>
    </row>
    <row r="24" spans="1:4" s="425" customFormat="1" ht="20.25" customHeight="1">
      <c r="A24" s="421" t="s">
        <v>644</v>
      </c>
      <c r="B24" s="422" t="s">
        <v>504</v>
      </c>
      <c r="C24" s="423">
        <v>117.87</v>
      </c>
      <c r="D24" s="424">
        <v>119.8</v>
      </c>
    </row>
    <row r="25" spans="1:4" s="425" customFormat="1" ht="20.25" customHeight="1">
      <c r="A25" s="421" t="s">
        <v>645</v>
      </c>
      <c r="B25" s="422" t="s">
        <v>505</v>
      </c>
      <c r="C25" s="423">
        <v>109.84</v>
      </c>
      <c r="D25" s="424">
        <v>152.33000000000001</v>
      </c>
    </row>
    <row r="26" spans="1:4" s="425" customFormat="1" ht="20.25" customHeight="1">
      <c r="A26" s="421" t="s">
        <v>646</v>
      </c>
      <c r="B26" s="422" t="s">
        <v>518</v>
      </c>
      <c r="C26" s="423">
        <v>94.8</v>
      </c>
      <c r="D26" s="424">
        <v>67.209999999999994</v>
      </c>
    </row>
    <row r="27" spans="1:4" s="425" customFormat="1" ht="20.25" customHeight="1">
      <c r="A27" s="421" t="s">
        <v>647</v>
      </c>
      <c r="B27" s="422" t="s">
        <v>506</v>
      </c>
      <c r="C27" s="423">
        <v>101.92</v>
      </c>
      <c r="D27" s="424">
        <v>111.57</v>
      </c>
    </row>
    <row r="28" spans="1:4" s="425" customFormat="1" ht="20.25" customHeight="1">
      <c r="A28" s="421" t="s">
        <v>648</v>
      </c>
      <c r="B28" s="422" t="s">
        <v>564</v>
      </c>
      <c r="C28" s="423">
        <v>103.07</v>
      </c>
      <c r="D28" s="424">
        <v>88.75</v>
      </c>
    </row>
    <row r="29" spans="1:4" s="425" customFormat="1" ht="20.25" customHeight="1">
      <c r="A29" s="421" t="s">
        <v>649</v>
      </c>
      <c r="B29" s="422" t="s">
        <v>236</v>
      </c>
      <c r="C29" s="423">
        <v>77.7</v>
      </c>
      <c r="D29" s="424">
        <v>150.51</v>
      </c>
    </row>
    <row r="30" spans="1:4" s="425" customFormat="1" ht="20.25" customHeight="1">
      <c r="A30" s="421" t="s">
        <v>650</v>
      </c>
      <c r="B30" s="422" t="s">
        <v>507</v>
      </c>
      <c r="C30" s="423">
        <v>97.34</v>
      </c>
      <c r="D30" s="424">
        <v>143.99</v>
      </c>
    </row>
    <row r="31" spans="1:4" s="425" customFormat="1" ht="20.25" customHeight="1">
      <c r="A31" s="421" t="s">
        <v>651</v>
      </c>
      <c r="B31" s="422" t="s">
        <v>508</v>
      </c>
      <c r="C31" s="423">
        <v>105.25</v>
      </c>
      <c r="D31" s="424">
        <v>75.989999999999995</v>
      </c>
    </row>
    <row r="32" spans="1:4" s="425" customFormat="1" ht="20.25" customHeight="1" thickBot="1">
      <c r="A32" s="426" t="s">
        <v>652</v>
      </c>
      <c r="B32" s="427" t="s">
        <v>565</v>
      </c>
      <c r="C32" s="428">
        <v>100.96</v>
      </c>
      <c r="D32" s="429">
        <v>94.15</v>
      </c>
    </row>
    <row r="33" spans="1:4" ht="21.95" customHeight="1">
      <c r="A33" s="430"/>
      <c r="B33" s="430"/>
      <c r="D33" s="138" t="s">
        <v>493</v>
      </c>
    </row>
  </sheetData>
  <mergeCells count="7">
    <mergeCell ref="A2:D2"/>
    <mergeCell ref="A3:D3"/>
    <mergeCell ref="A4:D4"/>
    <mergeCell ref="A6:A7"/>
    <mergeCell ref="B6:B7"/>
    <mergeCell ref="C6:C7"/>
    <mergeCell ref="D6:D7"/>
  </mergeCells>
  <pageMargins left="0.7" right="0.24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U69"/>
  <sheetViews>
    <sheetView zoomScale="115" zoomScaleNormal="115" workbookViewId="0">
      <pane xSplit="2" ySplit="6" topLeftCell="C57" activePane="bottomRight" state="frozen"/>
      <selection pane="topRight" activeCell="C1" sqref="C1"/>
      <selection pane="bottomLeft" activeCell="A7" sqref="A7"/>
      <selection pane="bottomRight" activeCell="S1" sqref="S1:S1048576"/>
    </sheetView>
  </sheetViews>
  <sheetFormatPr defaultRowHeight="12.75"/>
  <cols>
    <col min="1" max="1" width="3.125" style="217" customWidth="1"/>
    <col min="2" max="2" width="28.875" style="162" customWidth="1"/>
    <col min="3" max="3" width="5.125" style="162" customWidth="1"/>
    <col min="4" max="4" width="6.125" style="162" customWidth="1"/>
    <col min="5" max="5" width="5.125" style="162" customWidth="1"/>
    <col min="6" max="6" width="6.125" style="162" customWidth="1"/>
    <col min="7" max="7" width="5.5" style="162" customWidth="1"/>
    <col min="8" max="8" width="6.875" style="162" customWidth="1"/>
    <col min="9" max="9" width="5.5" style="162" customWidth="1"/>
    <col min="10" max="10" width="6.125" style="162" customWidth="1"/>
    <col min="11" max="11" width="5.5" style="162" customWidth="1"/>
    <col min="12" max="12" width="6.875" style="162" customWidth="1"/>
    <col min="13" max="13" width="5" style="162" customWidth="1"/>
    <col min="14" max="14" width="5.375" style="162" customWidth="1"/>
    <col min="15" max="15" width="5" style="162" customWidth="1"/>
    <col min="16" max="16" width="5.125" style="162" customWidth="1"/>
    <col min="17" max="17" width="5" style="162" customWidth="1"/>
    <col min="18" max="18" width="5.25" style="162" customWidth="1"/>
    <col min="19" max="19" width="9.25" style="162" bestFit="1" customWidth="1"/>
    <col min="20" max="20" width="12" style="162" customWidth="1"/>
    <col min="21" max="21" width="12.375" style="162" customWidth="1"/>
    <col min="22" max="16384" width="9" style="162"/>
  </cols>
  <sheetData>
    <row r="1" spans="1:21" ht="18.75" customHeight="1">
      <c r="P1" s="503" t="s">
        <v>31</v>
      </c>
      <c r="Q1" s="503"/>
      <c r="R1" s="503"/>
    </row>
    <row r="2" spans="1:21" ht="17.25" customHeight="1">
      <c r="A2" s="504" t="s">
        <v>613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</row>
    <row r="3" spans="1:21" ht="18.75" customHeight="1" thickBot="1">
      <c r="O3" s="218"/>
      <c r="P3" s="218"/>
      <c r="R3" s="180" t="s">
        <v>29</v>
      </c>
    </row>
    <row r="4" spans="1:21" s="219" customFormat="1" ht="20.25" customHeight="1">
      <c r="A4" s="557" t="s">
        <v>1</v>
      </c>
      <c r="B4" s="560"/>
      <c r="C4" s="497" t="s">
        <v>581</v>
      </c>
      <c r="D4" s="498"/>
      <c r="E4" s="498"/>
      <c r="F4" s="498"/>
      <c r="G4" s="498"/>
      <c r="H4" s="499"/>
      <c r="I4" s="497" t="s">
        <v>578</v>
      </c>
      <c r="J4" s="498"/>
      <c r="K4" s="498"/>
      <c r="L4" s="499"/>
      <c r="M4" s="549" t="s">
        <v>28</v>
      </c>
      <c r="N4" s="550"/>
      <c r="O4" s="550"/>
      <c r="P4" s="550"/>
      <c r="Q4" s="550"/>
      <c r="R4" s="551"/>
    </row>
    <row r="5" spans="1:21" s="219" customFormat="1" ht="30.75" customHeight="1">
      <c r="A5" s="558"/>
      <c r="B5" s="561"/>
      <c r="C5" s="554" t="s">
        <v>594</v>
      </c>
      <c r="D5" s="555"/>
      <c r="E5" s="554" t="s">
        <v>601</v>
      </c>
      <c r="F5" s="555"/>
      <c r="G5" s="554" t="s">
        <v>602</v>
      </c>
      <c r="H5" s="555"/>
      <c r="I5" s="554" t="s">
        <v>599</v>
      </c>
      <c r="J5" s="555"/>
      <c r="K5" s="554" t="s">
        <v>600</v>
      </c>
      <c r="L5" s="555"/>
      <c r="M5" s="552" t="s">
        <v>603</v>
      </c>
      <c r="N5" s="553"/>
      <c r="O5" s="552" t="s">
        <v>604</v>
      </c>
      <c r="P5" s="553"/>
      <c r="Q5" s="552" t="s">
        <v>605</v>
      </c>
      <c r="R5" s="556"/>
    </row>
    <row r="6" spans="1:21" s="219" customFormat="1" ht="31.5" customHeight="1">
      <c r="A6" s="559"/>
      <c r="B6" s="562"/>
      <c r="C6" s="220" t="s">
        <v>26</v>
      </c>
      <c r="D6" s="476" t="s">
        <v>27</v>
      </c>
      <c r="E6" s="220" t="s">
        <v>26</v>
      </c>
      <c r="F6" s="476" t="s">
        <v>27</v>
      </c>
      <c r="G6" s="220" t="s">
        <v>26</v>
      </c>
      <c r="H6" s="476" t="s">
        <v>27</v>
      </c>
      <c r="I6" s="220" t="s">
        <v>26</v>
      </c>
      <c r="J6" s="476" t="s">
        <v>27</v>
      </c>
      <c r="K6" s="220" t="s">
        <v>26</v>
      </c>
      <c r="L6" s="476" t="s">
        <v>27</v>
      </c>
      <c r="M6" s="221" t="s">
        <v>26</v>
      </c>
      <c r="N6" s="222" t="s">
        <v>27</v>
      </c>
      <c r="O6" s="221" t="s">
        <v>26</v>
      </c>
      <c r="P6" s="222" t="s">
        <v>27</v>
      </c>
      <c r="Q6" s="221" t="s">
        <v>26</v>
      </c>
      <c r="R6" s="223" t="s">
        <v>27</v>
      </c>
      <c r="S6" s="224"/>
    </row>
    <row r="7" spans="1:21" s="229" customFormat="1" ht="19.5" customHeight="1">
      <c r="A7" s="225" t="s">
        <v>34</v>
      </c>
      <c r="B7" s="226" t="s">
        <v>165</v>
      </c>
      <c r="C7" s="227"/>
      <c r="D7" s="227">
        <v>31122.215197000001</v>
      </c>
      <c r="E7" s="227"/>
      <c r="F7" s="227">
        <v>32910</v>
      </c>
      <c r="G7" s="227"/>
      <c r="H7" s="227">
        <v>355500</v>
      </c>
      <c r="I7" s="227"/>
      <c r="J7" s="227">
        <v>29096.368284</v>
      </c>
      <c r="K7" s="227"/>
      <c r="L7" s="227">
        <v>371715.37273599999</v>
      </c>
      <c r="M7" s="228"/>
      <c r="N7" s="228">
        <v>105.74440087790515</v>
      </c>
      <c r="O7" s="228"/>
      <c r="P7" s="228">
        <v>113.10689938612408</v>
      </c>
      <c r="Q7" s="228"/>
      <c r="R7" s="599">
        <v>95.637691113862942</v>
      </c>
      <c r="T7" s="230"/>
      <c r="U7" s="230"/>
    </row>
    <row r="8" spans="1:21" s="450" customFormat="1" ht="19.5" customHeight="1">
      <c r="A8" s="449">
        <v>1</v>
      </c>
      <c r="B8" s="232" t="s">
        <v>174</v>
      </c>
      <c r="C8" s="141"/>
      <c r="D8" s="141">
        <v>8627.1569019999988</v>
      </c>
      <c r="E8" s="141"/>
      <c r="F8" s="141">
        <v>9437.9729714263922</v>
      </c>
      <c r="G8" s="141"/>
      <c r="H8" s="600">
        <v>95552.058262426406</v>
      </c>
      <c r="I8" s="147"/>
      <c r="J8" s="147">
        <v>7966.2281800000019</v>
      </c>
      <c r="K8" s="147"/>
      <c r="L8" s="147">
        <v>95842.559076000005</v>
      </c>
      <c r="M8" s="148"/>
      <c r="N8" s="148">
        <v>109.39841570794226</v>
      </c>
      <c r="O8" s="148"/>
      <c r="P8" s="148">
        <v>118.47480084893061</v>
      </c>
      <c r="Q8" s="148"/>
      <c r="R8" s="601">
        <v>99.696897895492086</v>
      </c>
      <c r="S8" s="456"/>
      <c r="T8" s="451"/>
    </row>
    <row r="9" spans="1:21" s="229" customFormat="1" ht="19.5" customHeight="1">
      <c r="A9" s="231">
        <v>2</v>
      </c>
      <c r="B9" s="232" t="s">
        <v>175</v>
      </c>
      <c r="C9" s="141"/>
      <c r="D9" s="141"/>
      <c r="E9" s="141"/>
      <c r="F9" s="142"/>
      <c r="G9" s="141"/>
      <c r="H9" s="600"/>
      <c r="I9" s="149"/>
      <c r="J9" s="150"/>
      <c r="K9" s="147"/>
      <c r="L9" s="147"/>
      <c r="M9" s="148"/>
      <c r="N9" s="148"/>
      <c r="O9" s="148"/>
      <c r="P9" s="148"/>
      <c r="Q9" s="148"/>
      <c r="R9" s="601"/>
    </row>
    <row r="10" spans="1:21" s="233" customFormat="1" ht="19.5" customHeight="1">
      <c r="A10" s="231"/>
      <c r="B10" s="232" t="s">
        <v>176</v>
      </c>
      <c r="C10" s="141"/>
      <c r="D10" s="141">
        <v>22495.058295000003</v>
      </c>
      <c r="E10" s="141"/>
      <c r="F10" s="141">
        <v>23472.027028573608</v>
      </c>
      <c r="G10" s="141"/>
      <c r="H10" s="600">
        <v>259947.94173757362</v>
      </c>
      <c r="I10" s="147"/>
      <c r="J10" s="147">
        <v>21130.140103999998</v>
      </c>
      <c r="K10" s="147"/>
      <c r="L10" s="147">
        <v>275872.81365999999</v>
      </c>
      <c r="M10" s="148"/>
      <c r="N10" s="148">
        <v>104.34303712736212</v>
      </c>
      <c r="O10" s="148"/>
      <c r="P10" s="148">
        <v>111.08315852638518</v>
      </c>
      <c r="Q10" s="148"/>
      <c r="R10" s="601">
        <v>94.227458765816266</v>
      </c>
      <c r="S10" s="452"/>
      <c r="T10" s="234"/>
    </row>
    <row r="11" spans="1:21" s="217" customFormat="1" ht="19.5" customHeight="1">
      <c r="A11" s="235"/>
      <c r="B11" s="236" t="s">
        <v>177</v>
      </c>
      <c r="C11" s="143"/>
      <c r="D11" s="143">
        <v>22263.644819000001</v>
      </c>
      <c r="E11" s="143"/>
      <c r="F11" s="143">
        <v>23350</v>
      </c>
      <c r="G11" s="143"/>
      <c r="H11" s="600">
        <v>258055.822537</v>
      </c>
      <c r="I11" s="151"/>
      <c r="J11" s="151">
        <v>20917.4908</v>
      </c>
      <c r="K11" s="151"/>
      <c r="L11" s="151">
        <v>273600.792212</v>
      </c>
      <c r="M11" s="148"/>
      <c r="N11" s="148">
        <v>104.87950283896414</v>
      </c>
      <c r="O11" s="148"/>
      <c r="P11" s="148">
        <v>111.62906786123696</v>
      </c>
      <c r="Q11" s="148"/>
      <c r="R11" s="601">
        <v>94.318375488125426</v>
      </c>
      <c r="U11" s="237"/>
    </row>
    <row r="12" spans="1:21" s="229" customFormat="1" ht="19.5" customHeight="1">
      <c r="A12" s="238" t="s">
        <v>35</v>
      </c>
      <c r="B12" s="239" t="s">
        <v>36</v>
      </c>
      <c r="C12" s="240"/>
      <c r="D12" s="240">
        <v>31122.215197000001</v>
      </c>
      <c r="E12" s="240"/>
      <c r="F12" s="240">
        <v>32910</v>
      </c>
      <c r="G12" s="240"/>
      <c r="H12" s="240">
        <v>355500</v>
      </c>
      <c r="I12" s="240"/>
      <c r="J12" s="240">
        <v>29096.368283999996</v>
      </c>
      <c r="K12" s="240"/>
      <c r="L12" s="240">
        <v>371715.37273600005</v>
      </c>
      <c r="M12" s="228"/>
      <c r="N12" s="228">
        <v>105.74440087790515</v>
      </c>
      <c r="O12" s="228"/>
      <c r="P12" s="228">
        <v>113.1068993861241</v>
      </c>
      <c r="Q12" s="228"/>
      <c r="R12" s="599">
        <v>95.637691113862928</v>
      </c>
    </row>
    <row r="13" spans="1:21" s="229" customFormat="1" ht="19.5" customHeight="1">
      <c r="A13" s="241" t="s">
        <v>3</v>
      </c>
      <c r="B13" s="242" t="s">
        <v>142</v>
      </c>
      <c r="C13" s="243"/>
      <c r="D13" s="243">
        <v>2855.9053280000003</v>
      </c>
      <c r="E13" s="243"/>
      <c r="F13" s="243">
        <v>3155.7490894054658</v>
      </c>
      <c r="G13" s="243"/>
      <c r="H13" s="243">
        <v>32559.60366640547</v>
      </c>
      <c r="I13" s="243"/>
      <c r="J13" s="243">
        <v>2589.7631449999999</v>
      </c>
      <c r="K13" s="243"/>
      <c r="L13" s="243">
        <v>30806.679364</v>
      </c>
      <c r="M13" s="228"/>
      <c r="N13" s="228">
        <v>110.49907916994739</v>
      </c>
      <c r="O13" s="228"/>
      <c r="P13" s="228">
        <v>121.85473777778493</v>
      </c>
      <c r="Q13" s="228"/>
      <c r="R13" s="599">
        <v>105.69007870563907</v>
      </c>
    </row>
    <row r="14" spans="1:21" s="246" customFormat="1" ht="19.5" customHeight="1">
      <c r="A14" s="231">
        <v>1</v>
      </c>
      <c r="B14" s="244" t="s">
        <v>178</v>
      </c>
      <c r="C14" s="141"/>
      <c r="D14" s="141">
        <v>790.36403399999995</v>
      </c>
      <c r="E14" s="141"/>
      <c r="F14" s="141">
        <v>780</v>
      </c>
      <c r="G14" s="141"/>
      <c r="H14" s="600">
        <v>9010.1303650000009</v>
      </c>
      <c r="I14" s="147"/>
      <c r="J14" s="147">
        <v>752.54366500000003</v>
      </c>
      <c r="K14" s="147"/>
      <c r="L14" s="147">
        <v>10920.139927</v>
      </c>
      <c r="M14" s="148"/>
      <c r="N14" s="148">
        <v>98.688701211826654</v>
      </c>
      <c r="O14" s="148"/>
      <c r="P14" s="148">
        <v>103.64847068375759</v>
      </c>
      <c r="Q14" s="148"/>
      <c r="R14" s="601">
        <v>82.50929406794954</v>
      </c>
      <c r="S14" s="245"/>
    </row>
    <row r="15" spans="1:21" s="246" customFormat="1" ht="19.5" customHeight="1">
      <c r="A15" s="231">
        <v>2</v>
      </c>
      <c r="B15" s="244" t="s">
        <v>179</v>
      </c>
      <c r="C15" s="141"/>
      <c r="D15" s="141">
        <v>372.81330600000001</v>
      </c>
      <c r="E15" s="141"/>
      <c r="F15" s="141">
        <v>380</v>
      </c>
      <c r="G15" s="141"/>
      <c r="H15" s="600">
        <v>5574.2634280000002</v>
      </c>
      <c r="I15" s="147"/>
      <c r="J15" s="147">
        <v>310.41592600000001</v>
      </c>
      <c r="K15" s="147"/>
      <c r="L15" s="147">
        <v>3360.3407040000002</v>
      </c>
      <c r="M15" s="148"/>
      <c r="N15" s="148">
        <v>101.92769246277922</v>
      </c>
      <c r="O15" s="148"/>
      <c r="P15" s="148">
        <v>122.41639947300899</v>
      </c>
      <c r="Q15" s="148"/>
      <c r="R15" s="601">
        <v>165.8838766368138</v>
      </c>
    </row>
    <row r="16" spans="1:21" s="246" customFormat="1" ht="19.5" customHeight="1">
      <c r="A16" s="231">
        <v>3</v>
      </c>
      <c r="B16" s="244" t="s">
        <v>180</v>
      </c>
      <c r="C16" s="141">
        <v>64.147999999999996</v>
      </c>
      <c r="D16" s="141">
        <v>352.60776299999998</v>
      </c>
      <c r="E16" s="141">
        <v>60</v>
      </c>
      <c r="F16" s="141">
        <v>327.31590625000001</v>
      </c>
      <c r="G16" s="141">
        <v>641.03899999999999</v>
      </c>
      <c r="H16" s="600">
        <v>3627.73263825</v>
      </c>
      <c r="I16" s="147">
        <v>46.895000000000003</v>
      </c>
      <c r="J16" s="147">
        <v>268.87808899999999</v>
      </c>
      <c r="K16" s="147">
        <v>519.66899999999998</v>
      </c>
      <c r="L16" s="147">
        <v>3085.9957129999998</v>
      </c>
      <c r="M16" s="148">
        <v>93.533703311093106</v>
      </c>
      <c r="N16" s="148">
        <v>92.827197979189137</v>
      </c>
      <c r="O16" s="148">
        <v>127.94540995841774</v>
      </c>
      <c r="P16" s="148">
        <v>121.73394547221734</v>
      </c>
      <c r="Q16" s="148">
        <v>123.3552511310084</v>
      </c>
      <c r="R16" s="601">
        <v>117.55468819894632</v>
      </c>
    </row>
    <row r="17" spans="1:20" s="246" customFormat="1" ht="19.5" customHeight="1">
      <c r="A17" s="231">
        <v>4</v>
      </c>
      <c r="B17" s="244" t="s">
        <v>181</v>
      </c>
      <c r="C17" s="141">
        <v>119.297</v>
      </c>
      <c r="D17" s="141">
        <v>356.67628999999999</v>
      </c>
      <c r="E17" s="141">
        <v>190</v>
      </c>
      <c r="F17" s="247">
        <v>538.42250225173325</v>
      </c>
      <c r="G17" s="141">
        <v>1605.9829999999999</v>
      </c>
      <c r="H17" s="600">
        <v>4181.8800472517332</v>
      </c>
      <c r="I17" s="147">
        <v>196.977</v>
      </c>
      <c r="J17" s="147">
        <v>425.87017300000002</v>
      </c>
      <c r="K17" s="147">
        <v>1777.412</v>
      </c>
      <c r="L17" s="147">
        <v>4056.541154</v>
      </c>
      <c r="M17" s="148">
        <v>159.26636881061555</v>
      </c>
      <c r="N17" s="148">
        <v>150.95550709348615</v>
      </c>
      <c r="O17" s="148">
        <v>96.457962097097621</v>
      </c>
      <c r="P17" s="148">
        <v>126.42878895670707</v>
      </c>
      <c r="Q17" s="148">
        <v>90.355134318886115</v>
      </c>
      <c r="R17" s="601">
        <v>103.08979715707164</v>
      </c>
    </row>
    <row r="18" spans="1:20" s="246" customFormat="1" ht="19.5" customHeight="1">
      <c r="A18" s="231">
        <v>5</v>
      </c>
      <c r="B18" s="244" t="s">
        <v>182</v>
      </c>
      <c r="C18" s="141">
        <v>12.33</v>
      </c>
      <c r="D18" s="141">
        <v>22.191071999999998</v>
      </c>
      <c r="E18" s="141">
        <v>15</v>
      </c>
      <c r="F18" s="141">
        <v>25.903919288645692</v>
      </c>
      <c r="G18" s="141">
        <v>121.32299999999999</v>
      </c>
      <c r="H18" s="600">
        <v>210.77320428864567</v>
      </c>
      <c r="I18" s="147">
        <v>11.901999999999999</v>
      </c>
      <c r="J18" s="147">
        <v>20.454884</v>
      </c>
      <c r="K18" s="147">
        <v>146.07400000000001</v>
      </c>
      <c r="L18" s="147">
        <v>236.49095299999999</v>
      </c>
      <c r="M18" s="148">
        <v>121.65450121654501</v>
      </c>
      <c r="N18" s="148">
        <v>116.73126601835952</v>
      </c>
      <c r="O18" s="148">
        <v>126.02923878339776</v>
      </c>
      <c r="P18" s="148">
        <v>126.63928716802155</v>
      </c>
      <c r="Q18" s="148">
        <v>83.055848405602632</v>
      </c>
      <c r="R18" s="601">
        <v>89.125271649882393</v>
      </c>
    </row>
    <row r="19" spans="1:20" s="246" customFormat="1" ht="19.5" customHeight="1">
      <c r="A19" s="231">
        <v>6</v>
      </c>
      <c r="B19" s="244" t="s">
        <v>183</v>
      </c>
      <c r="C19" s="141">
        <v>20.238</v>
      </c>
      <c r="D19" s="141">
        <v>77.697800999999998</v>
      </c>
      <c r="E19" s="141">
        <v>21</v>
      </c>
      <c r="F19" s="141">
        <v>78.851952924818747</v>
      </c>
      <c r="G19" s="141">
        <v>266.66499999999996</v>
      </c>
      <c r="H19" s="600">
        <v>912.05017992481874</v>
      </c>
      <c r="I19" s="147">
        <v>20.43</v>
      </c>
      <c r="J19" s="147">
        <v>73.485701000000006</v>
      </c>
      <c r="K19" s="147">
        <v>228.68299999999999</v>
      </c>
      <c r="L19" s="147">
        <v>970.54880200000002</v>
      </c>
      <c r="M19" s="148">
        <v>103.76519418914913</v>
      </c>
      <c r="N19" s="148">
        <v>101.4854370522259</v>
      </c>
      <c r="O19" s="148">
        <v>102.79001468428781</v>
      </c>
      <c r="P19" s="148">
        <v>107.30244367515627</v>
      </c>
      <c r="Q19" s="148">
        <v>116.60901772322383</v>
      </c>
      <c r="R19" s="601">
        <v>93.972624359060177</v>
      </c>
    </row>
    <row r="20" spans="1:20" s="246" customFormat="1" ht="19.5" customHeight="1">
      <c r="A20" s="231">
        <v>7</v>
      </c>
      <c r="B20" s="244" t="s">
        <v>184</v>
      </c>
      <c r="C20" s="141">
        <v>600.48099999999999</v>
      </c>
      <c r="D20" s="141">
        <v>400.34533199999998</v>
      </c>
      <c r="E20" s="141">
        <v>700</v>
      </c>
      <c r="F20" s="141">
        <v>479.45457781184967</v>
      </c>
      <c r="G20" s="141">
        <v>8338.4889999999996</v>
      </c>
      <c r="H20" s="600">
        <v>4816.0552508118499</v>
      </c>
      <c r="I20" s="147">
        <v>434.61200000000002</v>
      </c>
      <c r="J20" s="147">
        <v>220.261021</v>
      </c>
      <c r="K20" s="147">
        <v>7105.232</v>
      </c>
      <c r="L20" s="147">
        <v>3454.5398460000001</v>
      </c>
      <c r="M20" s="148">
        <v>116.57321380693145</v>
      </c>
      <c r="N20" s="148">
        <v>119.76025183474593</v>
      </c>
      <c r="O20" s="148">
        <v>161.06320120015093</v>
      </c>
      <c r="P20" s="148">
        <v>217.67563576845933</v>
      </c>
      <c r="Q20" s="148">
        <v>117.35702648414576</v>
      </c>
      <c r="R20" s="601">
        <v>139.41235202101788</v>
      </c>
    </row>
    <row r="21" spans="1:20" s="246" customFormat="1" ht="19.5" customHeight="1">
      <c r="A21" s="231">
        <v>8</v>
      </c>
      <c r="B21" s="244" t="s">
        <v>185</v>
      </c>
      <c r="C21" s="141">
        <v>268.916</v>
      </c>
      <c r="D21" s="141">
        <v>134.772693</v>
      </c>
      <c r="E21" s="141">
        <v>290</v>
      </c>
      <c r="F21" s="141">
        <v>140.99235839813852</v>
      </c>
      <c r="G21" s="141">
        <v>2956.877</v>
      </c>
      <c r="H21" s="600">
        <v>1303.5211933981386</v>
      </c>
      <c r="I21" s="147">
        <v>389.608</v>
      </c>
      <c r="J21" s="147">
        <v>152.58844099999999</v>
      </c>
      <c r="K21" s="147">
        <v>3250.3159999999998</v>
      </c>
      <c r="L21" s="147">
        <v>1406.1041640000001</v>
      </c>
      <c r="M21" s="148">
        <v>107.84036650850079</v>
      </c>
      <c r="N21" s="148">
        <v>104.61492996814906</v>
      </c>
      <c r="O21" s="148">
        <v>74.433789860577818</v>
      </c>
      <c r="P21" s="148">
        <v>92.400418717259541</v>
      </c>
      <c r="Q21" s="148">
        <v>90.971985493102821</v>
      </c>
      <c r="R21" s="601">
        <v>92.704454390488422</v>
      </c>
    </row>
    <row r="22" spans="1:20" s="246" customFormat="1" ht="19.5" customHeight="1">
      <c r="A22" s="231"/>
      <c r="B22" s="244" t="s">
        <v>464</v>
      </c>
      <c r="C22" s="141">
        <v>32.905999999999999</v>
      </c>
      <c r="D22" s="141">
        <v>10.157920000000001</v>
      </c>
      <c r="E22" s="141">
        <v>87.569794182483861</v>
      </c>
      <c r="F22" s="141">
        <v>24.695211747673405</v>
      </c>
      <c r="G22" s="141">
        <v>892.87279418248386</v>
      </c>
      <c r="H22" s="600">
        <v>251.79552974767338</v>
      </c>
      <c r="I22" s="147">
        <v>79.573999999999998</v>
      </c>
      <c r="J22" s="147">
        <v>20.262723000000001</v>
      </c>
      <c r="K22" s="147">
        <v>760.32</v>
      </c>
      <c r="L22" s="147">
        <v>220.831211</v>
      </c>
      <c r="M22" s="148">
        <v>266.12105446570189</v>
      </c>
      <c r="N22" s="148">
        <v>243.1128788932518</v>
      </c>
      <c r="O22" s="148">
        <v>110.04824965753117</v>
      </c>
      <c r="P22" s="148">
        <v>121.87508928426551</v>
      </c>
      <c r="Q22" s="148">
        <v>117.43381657492684</v>
      </c>
      <c r="R22" s="601">
        <v>114.02171305743254</v>
      </c>
    </row>
    <row r="23" spans="1:20" s="246" customFormat="1" ht="19.5" customHeight="1">
      <c r="A23" s="231">
        <v>9</v>
      </c>
      <c r="B23" s="244" t="s">
        <v>186</v>
      </c>
      <c r="C23" s="141">
        <v>253.315</v>
      </c>
      <c r="D23" s="141">
        <v>348.43703699999998</v>
      </c>
      <c r="E23" s="141">
        <v>290</v>
      </c>
      <c r="F23" s="141">
        <v>404.80787248028048</v>
      </c>
      <c r="G23" s="141">
        <v>2164.06</v>
      </c>
      <c r="H23" s="600">
        <v>2923.1973594802803</v>
      </c>
      <c r="I23" s="147">
        <v>271.12900000000002</v>
      </c>
      <c r="J23" s="147">
        <v>365.26524499999999</v>
      </c>
      <c r="K23" s="147">
        <v>2144.9250000000002</v>
      </c>
      <c r="L23" s="147">
        <v>3315.9781010000002</v>
      </c>
      <c r="M23" s="148">
        <v>114.48196908986834</v>
      </c>
      <c r="N23" s="148">
        <v>116.17819849624094</v>
      </c>
      <c r="O23" s="148">
        <v>106.9601554979364</v>
      </c>
      <c r="P23" s="148">
        <v>110.82572952712226</v>
      </c>
      <c r="Q23" s="148">
        <v>100.89210578458454</v>
      </c>
      <c r="R23" s="601">
        <v>88.154905443999496</v>
      </c>
    </row>
    <row r="24" spans="1:20" s="229" customFormat="1" ht="19.5" customHeight="1">
      <c r="A24" s="238" t="s">
        <v>4</v>
      </c>
      <c r="B24" s="248" t="s">
        <v>143</v>
      </c>
      <c r="C24" s="249"/>
      <c r="D24" s="249">
        <v>502.25328999999999</v>
      </c>
      <c r="E24" s="249"/>
      <c r="F24" s="249">
        <v>463.76947526201707</v>
      </c>
      <c r="G24" s="141"/>
      <c r="H24" s="249">
        <v>4390.8610932620177</v>
      </c>
      <c r="I24" s="249"/>
      <c r="J24" s="249">
        <v>492.99247199999996</v>
      </c>
      <c r="K24" s="249"/>
      <c r="L24" s="249">
        <v>4939.6429529999996</v>
      </c>
      <c r="M24" s="228"/>
      <c r="N24" s="228">
        <v>92.337767516070841</v>
      </c>
      <c r="O24" s="228"/>
      <c r="P24" s="228">
        <v>94.072323940479379</v>
      </c>
      <c r="Q24" s="228"/>
      <c r="R24" s="599">
        <v>88.890252494774145</v>
      </c>
      <c r="S24" s="456"/>
    </row>
    <row r="25" spans="1:20" s="246" customFormat="1" ht="19.5" customHeight="1">
      <c r="A25" s="231">
        <v>10</v>
      </c>
      <c r="B25" s="244" t="s">
        <v>187</v>
      </c>
      <c r="C25" s="147">
        <v>141.21600000000001</v>
      </c>
      <c r="D25" s="141">
        <v>35.317895999999998</v>
      </c>
      <c r="E25" s="141">
        <v>196.38054545454546</v>
      </c>
      <c r="F25" s="141">
        <v>52.492081090909089</v>
      </c>
      <c r="G25" s="141">
        <v>870.03854545454544</v>
      </c>
      <c r="H25" s="600">
        <v>263.76907209090911</v>
      </c>
      <c r="I25" s="147">
        <v>52.164999999999999</v>
      </c>
      <c r="J25" s="147">
        <v>17.259053999999999</v>
      </c>
      <c r="K25" s="147">
        <v>1198.7070000000001</v>
      </c>
      <c r="L25" s="147">
        <v>411.02065700000003</v>
      </c>
      <c r="M25" s="148">
        <v>440.83611917269758</v>
      </c>
      <c r="N25" s="148">
        <v>148.62742981889153</v>
      </c>
      <c r="O25" s="148">
        <v>376.4603574322735</v>
      </c>
      <c r="P25" s="148">
        <v>304.14228433904367</v>
      </c>
      <c r="Q25" s="148">
        <v>72.581418599753349</v>
      </c>
      <c r="R25" s="601">
        <v>64.174164387778958</v>
      </c>
      <c r="S25" s="457"/>
    </row>
    <row r="26" spans="1:20" s="246" customFormat="1" ht="19.5" customHeight="1">
      <c r="A26" s="231">
        <v>11</v>
      </c>
      <c r="B26" s="244" t="s">
        <v>12</v>
      </c>
      <c r="C26" s="147">
        <v>311.483</v>
      </c>
      <c r="D26" s="141">
        <v>231.413476</v>
      </c>
      <c r="E26" s="141">
        <v>170</v>
      </c>
      <c r="F26" s="141">
        <v>122.02702857360852</v>
      </c>
      <c r="G26" s="141">
        <v>2752.2530000000002</v>
      </c>
      <c r="H26" s="600">
        <v>1892.1192005736084</v>
      </c>
      <c r="I26" s="147">
        <v>313.75099999999998</v>
      </c>
      <c r="J26" s="147">
        <v>212.649304</v>
      </c>
      <c r="K26" s="147">
        <v>2774.576</v>
      </c>
      <c r="L26" s="147">
        <v>2272.021448</v>
      </c>
      <c r="M26" s="148">
        <v>47.009859534539714</v>
      </c>
      <c r="N26" s="148">
        <v>52.731167900355345</v>
      </c>
      <c r="O26" s="148">
        <v>54.183094237149845</v>
      </c>
      <c r="P26" s="148">
        <v>57.384165514883847</v>
      </c>
      <c r="Q26" s="148">
        <v>99.19544463730675</v>
      </c>
      <c r="R26" s="601">
        <v>83.279108224932941</v>
      </c>
      <c r="S26" s="457"/>
    </row>
    <row r="27" spans="1:20" s="246" customFormat="1" ht="19.5" customHeight="1">
      <c r="A27" s="458">
        <f>R27-100</f>
        <v>-1.5181052547539764</v>
      </c>
      <c r="B27" s="244" t="s">
        <v>188</v>
      </c>
      <c r="C27" s="141">
        <v>262.20800000000003</v>
      </c>
      <c r="D27" s="141">
        <v>225.86386899999999</v>
      </c>
      <c r="E27" s="141">
        <v>310</v>
      </c>
      <c r="F27" s="141">
        <v>234.90651449152386</v>
      </c>
      <c r="G27" s="141">
        <v>2417.0819999999999</v>
      </c>
      <c r="H27" s="600">
        <v>2014.5524774915239</v>
      </c>
      <c r="I27" s="147">
        <v>257.35599999999999</v>
      </c>
      <c r="J27" s="147">
        <v>238.89370600000001</v>
      </c>
      <c r="K27" s="147">
        <v>2100.549</v>
      </c>
      <c r="L27" s="147">
        <v>2045.6069440000001</v>
      </c>
      <c r="M27" s="148">
        <v>51.633689950018592</v>
      </c>
      <c r="N27" s="148">
        <v>104.00358212739367</v>
      </c>
      <c r="O27" s="148">
        <v>120.455711154976</v>
      </c>
      <c r="P27" s="148">
        <v>98.33097674474682</v>
      </c>
      <c r="Q27" s="148">
        <v>115.06906051703625</v>
      </c>
      <c r="R27" s="601">
        <v>98.481894745246024</v>
      </c>
      <c r="S27" s="457"/>
    </row>
    <row r="28" spans="1:20" s="246" customFormat="1" ht="19.5" customHeight="1">
      <c r="A28" s="231">
        <v>13</v>
      </c>
      <c r="B28" s="244" t="s">
        <v>189</v>
      </c>
      <c r="C28" s="141">
        <v>298.44499999999999</v>
      </c>
      <c r="D28" s="141">
        <v>9.6580490000000001</v>
      </c>
      <c r="E28" s="141">
        <v>150</v>
      </c>
      <c r="F28" s="141">
        <v>54.343851105975574</v>
      </c>
      <c r="G28" s="141">
        <v>2836.7469999999998</v>
      </c>
      <c r="H28" s="600">
        <v>220.42034310597558</v>
      </c>
      <c r="I28" s="147">
        <v>194.148</v>
      </c>
      <c r="J28" s="147">
        <v>24.190408000000001</v>
      </c>
      <c r="K28" s="147">
        <v>3359.9490000000001</v>
      </c>
      <c r="L28" s="147">
        <v>210.99390399999999</v>
      </c>
      <c r="M28" s="148">
        <v>49.617121214627133</v>
      </c>
      <c r="N28" s="148">
        <v>562.67938903577294</v>
      </c>
      <c r="O28" s="148">
        <v>77.260646517090066</v>
      </c>
      <c r="P28" s="148">
        <v>224.65041146050768</v>
      </c>
      <c r="Q28" s="148">
        <v>84.428275548230033</v>
      </c>
      <c r="R28" s="601">
        <v>104.46763575974005</v>
      </c>
    </row>
    <row r="29" spans="1:20" s="454" customFormat="1" ht="19.5" customHeight="1">
      <c r="A29" s="453" t="s">
        <v>11</v>
      </c>
      <c r="B29" s="248" t="s">
        <v>144</v>
      </c>
      <c r="C29" s="249"/>
      <c r="D29" s="249">
        <v>26385.623109</v>
      </c>
      <c r="E29" s="249"/>
      <c r="F29" s="249">
        <v>27659.970190550845</v>
      </c>
      <c r="G29" s="249"/>
      <c r="H29" s="249">
        <v>301563.60738055094</v>
      </c>
      <c r="I29" s="249"/>
      <c r="J29" s="249">
        <v>24468.654514999998</v>
      </c>
      <c r="K29" s="249"/>
      <c r="L29" s="249">
        <v>319194.74790800002</v>
      </c>
      <c r="M29" s="603"/>
      <c r="N29" s="603">
        <v>104.82970243411145</v>
      </c>
      <c r="O29" s="603"/>
      <c r="P29" s="603">
        <v>113.04246489562586</v>
      </c>
      <c r="Q29" s="603"/>
      <c r="R29" s="604">
        <v>94.476368849110628</v>
      </c>
      <c r="S29" s="229"/>
      <c r="T29" s="455">
        <f>R29-100</f>
        <v>-5.5236311508893721</v>
      </c>
    </row>
    <row r="30" spans="1:20" s="246" customFormat="1" ht="19.5" customHeight="1">
      <c r="A30" s="231">
        <v>14</v>
      </c>
      <c r="B30" s="244" t="s">
        <v>190</v>
      </c>
      <c r="C30" s="141"/>
      <c r="D30" s="141">
        <v>95.028970999999999</v>
      </c>
      <c r="E30" s="141"/>
      <c r="F30" s="141">
        <v>95</v>
      </c>
      <c r="G30" s="141"/>
      <c r="H30" s="600">
        <v>1054.3447650000001</v>
      </c>
      <c r="I30" s="147"/>
      <c r="J30" s="147">
        <v>86.074286999999998</v>
      </c>
      <c r="K30" s="147"/>
      <c r="L30" s="147">
        <v>995.09503500000005</v>
      </c>
      <c r="M30" s="148"/>
      <c r="N30" s="148">
        <v>99.96951350762285</v>
      </c>
      <c r="O30" s="148"/>
      <c r="P30" s="148">
        <v>110.3697786076346</v>
      </c>
      <c r="Q30" s="148"/>
      <c r="R30" s="601">
        <v>105.95417803486478</v>
      </c>
    </row>
    <row r="31" spans="1:20" s="246" customFormat="1" ht="19.5" customHeight="1">
      <c r="A31" s="231">
        <v>15</v>
      </c>
      <c r="B31" s="244" t="s">
        <v>529</v>
      </c>
      <c r="C31" s="141"/>
      <c r="D31" s="141">
        <v>98.527377999999999</v>
      </c>
      <c r="E31" s="141"/>
      <c r="F31" s="141">
        <v>95</v>
      </c>
      <c r="G31" s="141"/>
      <c r="H31" s="600">
        <v>1205.7881930000001</v>
      </c>
      <c r="I31" s="147"/>
      <c r="J31" s="147">
        <v>90.370987</v>
      </c>
      <c r="K31" s="147"/>
      <c r="L31" s="147">
        <v>1128.7039500000001</v>
      </c>
      <c r="M31" s="148"/>
      <c r="N31" s="148">
        <v>96.419900669639262</v>
      </c>
      <c r="O31" s="148"/>
      <c r="P31" s="148">
        <v>105.12223353275981</v>
      </c>
      <c r="Q31" s="148"/>
      <c r="R31" s="601">
        <v>106.82944743836504</v>
      </c>
    </row>
    <row r="32" spans="1:20" s="246" customFormat="1" ht="19.5" customHeight="1">
      <c r="A32" s="231">
        <v>16</v>
      </c>
      <c r="B32" s="244" t="s">
        <v>191</v>
      </c>
      <c r="C32" s="141"/>
      <c r="D32" s="141">
        <v>205.39713900000001</v>
      </c>
      <c r="E32" s="141"/>
      <c r="F32" s="141">
        <v>300</v>
      </c>
      <c r="G32" s="141"/>
      <c r="H32" s="600">
        <v>2488.4603579999998</v>
      </c>
      <c r="I32" s="147"/>
      <c r="J32" s="147">
        <v>210.09198599999999</v>
      </c>
      <c r="K32" s="147"/>
      <c r="L32" s="147">
        <v>3087.6648270000001</v>
      </c>
      <c r="M32" s="148"/>
      <c r="N32" s="148">
        <v>146.05850960757542</v>
      </c>
      <c r="O32" s="148"/>
      <c r="P32" s="148">
        <v>142.79459474479907</v>
      </c>
      <c r="Q32" s="148"/>
      <c r="R32" s="601">
        <v>80.593603821234964</v>
      </c>
    </row>
    <row r="33" spans="1:19" s="246" customFormat="1" ht="19.5" customHeight="1">
      <c r="A33" s="231">
        <v>17</v>
      </c>
      <c r="B33" s="244" t="s">
        <v>192</v>
      </c>
      <c r="C33" s="141"/>
      <c r="D33" s="141">
        <v>223.55408399999999</v>
      </c>
      <c r="E33" s="141"/>
      <c r="F33" s="141">
        <v>240</v>
      </c>
      <c r="G33" s="141"/>
      <c r="H33" s="600">
        <v>2447.345613</v>
      </c>
      <c r="I33" s="147"/>
      <c r="J33" s="147">
        <v>219.94242399999999</v>
      </c>
      <c r="K33" s="147"/>
      <c r="L33" s="147">
        <v>2509.0552910000001</v>
      </c>
      <c r="M33" s="148"/>
      <c r="N33" s="148">
        <v>107.35657148629861</v>
      </c>
      <c r="O33" s="148"/>
      <c r="P33" s="148">
        <v>109.11946664732585</v>
      </c>
      <c r="Q33" s="148"/>
      <c r="R33" s="601">
        <v>97.540521397780537</v>
      </c>
    </row>
    <row r="34" spans="1:19" s="246" customFormat="1" ht="19.5" customHeight="1">
      <c r="A34" s="231">
        <v>18</v>
      </c>
      <c r="B34" s="244" t="s">
        <v>465</v>
      </c>
      <c r="C34" s="141">
        <v>84.215000000000003</v>
      </c>
      <c r="D34" s="141">
        <v>37.499988999999999</v>
      </c>
      <c r="E34" s="141">
        <v>150</v>
      </c>
      <c r="F34" s="141">
        <v>67.185754914809962</v>
      </c>
      <c r="G34" s="141">
        <v>1533.595</v>
      </c>
      <c r="H34" s="600">
        <v>644.67539591481</v>
      </c>
      <c r="I34" s="147">
        <v>131.97800000000001</v>
      </c>
      <c r="J34" s="147">
        <v>64.879874999999998</v>
      </c>
      <c r="K34" s="147">
        <v>1750.827</v>
      </c>
      <c r="L34" s="147">
        <v>1094.6576660000001</v>
      </c>
      <c r="M34" s="148">
        <v>178.11553761206434</v>
      </c>
      <c r="N34" s="148">
        <v>179.16206566036584</v>
      </c>
      <c r="O34" s="148">
        <v>113.65530618739486</v>
      </c>
      <c r="P34" s="148">
        <v>103.55407576665331</v>
      </c>
      <c r="Q34" s="148">
        <v>87.592606236938323</v>
      </c>
      <c r="R34" s="601">
        <v>58.892877283774482</v>
      </c>
    </row>
    <row r="35" spans="1:19" s="246" customFormat="1" ht="19.5" customHeight="1">
      <c r="A35" s="231">
        <v>19</v>
      </c>
      <c r="B35" s="244" t="s">
        <v>193</v>
      </c>
      <c r="C35" s="141">
        <v>196.55699999999999</v>
      </c>
      <c r="D35" s="141">
        <v>209.828259</v>
      </c>
      <c r="E35" s="141">
        <v>185</v>
      </c>
      <c r="F35" s="141">
        <v>198.56386714390396</v>
      </c>
      <c r="G35" s="141">
        <v>1926.096</v>
      </c>
      <c r="H35" s="600">
        <v>2166.8285521439038</v>
      </c>
      <c r="I35" s="147">
        <v>172.233</v>
      </c>
      <c r="J35" s="147">
        <v>198.86116899999999</v>
      </c>
      <c r="K35" s="147">
        <v>1641.481</v>
      </c>
      <c r="L35" s="147">
        <v>2309.4219589999998</v>
      </c>
      <c r="M35" s="148">
        <v>94.120280631063764</v>
      </c>
      <c r="N35" s="148">
        <v>94.631613534907117</v>
      </c>
      <c r="O35" s="148">
        <v>107.41263288684515</v>
      </c>
      <c r="P35" s="148">
        <v>99.850497783156428</v>
      </c>
      <c r="Q35" s="148">
        <v>117.33891528442912</v>
      </c>
      <c r="R35" s="601">
        <v>93.825580193329401</v>
      </c>
    </row>
    <row r="36" spans="1:19" s="246" customFormat="1" ht="19.5" customHeight="1">
      <c r="A36" s="231">
        <v>20</v>
      </c>
      <c r="B36" s="244" t="s">
        <v>194</v>
      </c>
      <c r="C36" s="141"/>
      <c r="D36" s="141">
        <v>490.82993199999999</v>
      </c>
      <c r="E36" s="141"/>
      <c r="F36" s="141">
        <v>550</v>
      </c>
      <c r="G36" s="141"/>
      <c r="H36" s="600">
        <v>5225.9498139999996</v>
      </c>
      <c r="I36" s="147"/>
      <c r="J36" s="147">
        <v>454.04063000000002</v>
      </c>
      <c r="K36" s="147"/>
      <c r="L36" s="147">
        <v>5493.2772349999996</v>
      </c>
      <c r="M36" s="148"/>
      <c r="N36" s="148">
        <v>112.05510588135851</v>
      </c>
      <c r="O36" s="148"/>
      <c r="P36" s="148">
        <v>121.1345337090207</v>
      </c>
      <c r="Q36" s="148"/>
      <c r="R36" s="601">
        <v>95.133553076536103</v>
      </c>
    </row>
    <row r="37" spans="1:19" s="246" customFormat="1" ht="19.5" customHeight="1">
      <c r="A37" s="231">
        <v>21</v>
      </c>
      <c r="B37" s="244" t="s">
        <v>195</v>
      </c>
      <c r="C37" s="141"/>
      <c r="D37" s="141">
        <v>93.055000000000007</v>
      </c>
      <c r="E37" s="141"/>
      <c r="F37" s="141">
        <v>95</v>
      </c>
      <c r="G37" s="141"/>
      <c r="H37" s="600">
        <v>1082.399637</v>
      </c>
      <c r="I37" s="147"/>
      <c r="J37" s="147">
        <v>89.870733999999999</v>
      </c>
      <c r="K37" s="147"/>
      <c r="L37" s="147">
        <v>1096.046081</v>
      </c>
      <c r="M37" s="148"/>
      <c r="N37" s="148">
        <v>102.09016173230884</v>
      </c>
      <c r="O37" s="148"/>
      <c r="P37" s="148">
        <v>105.70738189364293</v>
      </c>
      <c r="Q37" s="148"/>
      <c r="R37" s="601">
        <v>98.754938844583123</v>
      </c>
    </row>
    <row r="38" spans="1:19" s="246" customFormat="1" ht="19.5" customHeight="1">
      <c r="A38" s="231">
        <v>22</v>
      </c>
      <c r="B38" s="244" t="s">
        <v>196</v>
      </c>
      <c r="C38" s="141"/>
      <c r="D38" s="141">
        <v>356.34285799999998</v>
      </c>
      <c r="E38" s="141"/>
      <c r="F38" s="141">
        <v>350</v>
      </c>
      <c r="G38" s="141"/>
      <c r="H38" s="600">
        <v>3767.9227810000002</v>
      </c>
      <c r="I38" s="147"/>
      <c r="J38" s="147">
        <v>338.337941</v>
      </c>
      <c r="K38" s="147"/>
      <c r="L38" s="147">
        <v>4099.5532389999998</v>
      </c>
      <c r="M38" s="148"/>
      <c r="N38" s="148">
        <v>98.220012592479137</v>
      </c>
      <c r="O38" s="148"/>
      <c r="P38" s="148">
        <v>103.44686704823329</v>
      </c>
      <c r="Q38" s="148"/>
      <c r="R38" s="601">
        <v>91.910570770367798</v>
      </c>
    </row>
    <row r="39" spans="1:19" s="246" customFormat="1" ht="19.5" customHeight="1">
      <c r="A39" s="231">
        <v>23</v>
      </c>
      <c r="B39" s="244" t="s">
        <v>197</v>
      </c>
      <c r="C39" s="141"/>
      <c r="D39" s="141">
        <v>65.300420000000003</v>
      </c>
      <c r="E39" s="141"/>
      <c r="F39" s="141">
        <v>70</v>
      </c>
      <c r="G39" s="141"/>
      <c r="H39" s="600">
        <v>731.80351499999995</v>
      </c>
      <c r="I39" s="147"/>
      <c r="J39" s="147">
        <v>66.883028999999993</v>
      </c>
      <c r="K39" s="147"/>
      <c r="L39" s="147">
        <v>818.50526500000001</v>
      </c>
      <c r="M39" s="148"/>
      <c r="N39" s="148">
        <v>107.19686029584497</v>
      </c>
      <c r="O39" s="148"/>
      <c r="P39" s="148">
        <v>104.6603316964009</v>
      </c>
      <c r="Q39" s="148"/>
      <c r="R39" s="601">
        <v>89.407306989039341</v>
      </c>
    </row>
    <row r="40" spans="1:19" s="246" customFormat="1" ht="19.5" customHeight="1">
      <c r="A40" s="231">
        <v>24</v>
      </c>
      <c r="B40" s="244" t="s">
        <v>434</v>
      </c>
      <c r="C40" s="141"/>
      <c r="D40" s="141">
        <v>1221.2385240000001</v>
      </c>
      <c r="E40" s="141"/>
      <c r="F40" s="141">
        <v>1300</v>
      </c>
      <c r="G40" s="141"/>
      <c r="H40" s="600">
        <v>13423.935985</v>
      </c>
      <c r="I40" s="147"/>
      <c r="J40" s="147">
        <v>1311.5307</v>
      </c>
      <c r="K40" s="147"/>
      <c r="L40" s="147">
        <v>16013.356143999999</v>
      </c>
      <c r="M40" s="148"/>
      <c r="N40" s="148">
        <v>106.44931145326365</v>
      </c>
      <c r="O40" s="148"/>
      <c r="P40" s="148">
        <v>99.120821190079653</v>
      </c>
      <c r="Q40" s="148"/>
      <c r="R40" s="601">
        <v>83.829622374506286</v>
      </c>
      <c r="S40" s="457"/>
    </row>
    <row r="41" spans="1:19" s="246" customFormat="1" ht="19.5" customHeight="1">
      <c r="A41" s="231"/>
      <c r="B41" s="244" t="s">
        <v>466</v>
      </c>
      <c r="C41" s="141"/>
      <c r="D41" s="141">
        <v>867.88925900000004</v>
      </c>
      <c r="E41" s="141"/>
      <c r="F41" s="141">
        <v>883.36871083372012</v>
      </c>
      <c r="G41" s="141"/>
      <c r="H41" s="600">
        <v>9121.7577118337194</v>
      </c>
      <c r="I41" s="147"/>
      <c r="J41" s="147">
        <v>874.34248200000002</v>
      </c>
      <c r="K41" s="147"/>
      <c r="L41" s="147">
        <v>11040.013492</v>
      </c>
      <c r="M41" s="148"/>
      <c r="N41" s="148">
        <v>101.78357453709657</v>
      </c>
      <c r="O41" s="148"/>
      <c r="P41" s="148">
        <v>101.03234476415616</v>
      </c>
      <c r="Q41" s="148"/>
      <c r="R41" s="601">
        <v>82.62451597947485</v>
      </c>
    </row>
    <row r="42" spans="1:19" s="246" customFormat="1" ht="19.5" customHeight="1">
      <c r="A42" s="231">
        <v>25</v>
      </c>
      <c r="B42" s="244" t="s">
        <v>198</v>
      </c>
      <c r="C42" s="141"/>
      <c r="D42" s="141">
        <v>162.83507800000001</v>
      </c>
      <c r="E42" s="141"/>
      <c r="F42" s="141">
        <v>165</v>
      </c>
      <c r="G42" s="141"/>
      <c r="H42" s="600">
        <v>2088.388508</v>
      </c>
      <c r="I42" s="147"/>
      <c r="J42" s="147">
        <v>164.437006</v>
      </c>
      <c r="K42" s="147"/>
      <c r="L42" s="250">
        <v>1907.588426</v>
      </c>
      <c r="M42" s="148"/>
      <c r="N42" s="148">
        <v>101.32951820123179</v>
      </c>
      <c r="O42" s="148"/>
      <c r="P42" s="148">
        <v>100.34237670320998</v>
      </c>
      <c r="Q42" s="148"/>
      <c r="R42" s="601">
        <v>109.47793976602792</v>
      </c>
    </row>
    <row r="43" spans="1:19" s="462" customFormat="1" ht="19.5" customHeight="1">
      <c r="A43" s="460">
        <v>26</v>
      </c>
      <c r="B43" s="244" t="s">
        <v>199</v>
      </c>
      <c r="C43" s="141"/>
      <c r="D43" s="141">
        <v>2750.4846189999998</v>
      </c>
      <c r="E43" s="141"/>
      <c r="F43" s="141">
        <v>2800</v>
      </c>
      <c r="G43" s="141"/>
      <c r="H43" s="600">
        <v>33226.195406999999</v>
      </c>
      <c r="I43" s="147"/>
      <c r="J43" s="147">
        <v>2923.4779749999998</v>
      </c>
      <c r="K43" s="147"/>
      <c r="L43" s="250">
        <v>37603.219491000003</v>
      </c>
      <c r="M43" s="148"/>
      <c r="N43" s="148">
        <v>101.80024206127001</v>
      </c>
      <c r="O43" s="148"/>
      <c r="P43" s="148">
        <v>95.776332982293127</v>
      </c>
      <c r="Q43" s="148"/>
      <c r="R43" s="601">
        <v>88.35997517433951</v>
      </c>
      <c r="S43" s="457"/>
    </row>
    <row r="44" spans="1:19" s="246" customFormat="1" ht="19.5" customHeight="1">
      <c r="A44" s="231"/>
      <c r="B44" s="244" t="s">
        <v>467</v>
      </c>
      <c r="C44" s="141"/>
      <c r="D44" s="141">
        <v>195.29530600000001</v>
      </c>
      <c r="E44" s="141"/>
      <c r="F44" s="141">
        <v>201.68951611308503</v>
      </c>
      <c r="G44" s="141"/>
      <c r="H44" s="600">
        <v>2393.3483121130853</v>
      </c>
      <c r="I44" s="147"/>
      <c r="J44" s="147">
        <v>219.815541</v>
      </c>
      <c r="K44" s="147"/>
      <c r="L44" s="147">
        <v>2729.5934980000002</v>
      </c>
      <c r="M44" s="148"/>
      <c r="N44" s="148">
        <v>103.27412380975763</v>
      </c>
      <c r="O44" s="148"/>
      <c r="P44" s="148">
        <v>91.753983906481409</v>
      </c>
      <c r="Q44" s="148"/>
      <c r="R44" s="601">
        <v>87.681492275927354</v>
      </c>
    </row>
    <row r="45" spans="1:19" s="246" customFormat="1" ht="19.5" customHeight="1">
      <c r="A45" s="231">
        <v>27</v>
      </c>
      <c r="B45" s="244" t="s">
        <v>530</v>
      </c>
      <c r="C45" s="141"/>
      <c r="D45" s="141">
        <v>56.391195000000003</v>
      </c>
      <c r="E45" s="141"/>
      <c r="F45" s="145">
        <v>60</v>
      </c>
      <c r="G45" s="141"/>
      <c r="H45" s="600">
        <v>666.55086700000004</v>
      </c>
      <c r="I45" s="147"/>
      <c r="J45" s="147">
        <v>62.604742000000002</v>
      </c>
      <c r="K45" s="147"/>
      <c r="L45" s="147">
        <v>864.457581</v>
      </c>
      <c r="M45" s="148"/>
      <c r="N45" s="148">
        <v>106.39958951038366</v>
      </c>
      <c r="O45" s="148"/>
      <c r="P45" s="148">
        <v>95.839385457414707</v>
      </c>
      <c r="Q45" s="148"/>
      <c r="R45" s="601">
        <v>77.106255026294917</v>
      </c>
    </row>
    <row r="46" spans="1:19" s="246" customFormat="1" ht="19.5" customHeight="1">
      <c r="A46" s="231">
        <v>28</v>
      </c>
      <c r="B46" s="244" t="s">
        <v>451</v>
      </c>
      <c r="C46" s="141">
        <v>149.48099999999999</v>
      </c>
      <c r="D46" s="141">
        <v>353.98517600000002</v>
      </c>
      <c r="E46" s="141">
        <v>139.28154545454544</v>
      </c>
      <c r="F46" s="146">
        <v>320.32307427272724</v>
      </c>
      <c r="G46" s="141">
        <v>1767.9675454545454</v>
      </c>
      <c r="H46" s="600">
        <v>4315.1843902727269</v>
      </c>
      <c r="I46" s="147">
        <v>133.023</v>
      </c>
      <c r="J46" s="147">
        <v>325.06028700000002</v>
      </c>
      <c r="K46" s="147">
        <v>1573.8050000000001</v>
      </c>
      <c r="L46" s="147">
        <v>4713.6458759999996</v>
      </c>
      <c r="M46" s="148">
        <v>93.176755209388105</v>
      </c>
      <c r="N46" s="148">
        <v>90.490533499834243</v>
      </c>
      <c r="O46" s="148">
        <v>104.70485965174852</v>
      </c>
      <c r="P46" s="148">
        <v>98.542666417053653</v>
      </c>
      <c r="Q46" s="148">
        <v>112.33714122490051</v>
      </c>
      <c r="R46" s="601">
        <v>91.546639348618029</v>
      </c>
    </row>
    <row r="47" spans="1:19" s="246" customFormat="1" ht="19.5" customHeight="1">
      <c r="A47" s="231">
        <v>29</v>
      </c>
      <c r="B47" s="244" t="s">
        <v>200</v>
      </c>
      <c r="C47" s="141"/>
      <c r="D47" s="141">
        <v>1927.436191</v>
      </c>
      <c r="E47" s="141"/>
      <c r="F47" s="141">
        <v>2000</v>
      </c>
      <c r="G47" s="141"/>
      <c r="H47" s="600">
        <v>20374.330758</v>
      </c>
      <c r="I47" s="147"/>
      <c r="J47" s="147">
        <v>1851.2036800000001</v>
      </c>
      <c r="K47" s="147"/>
      <c r="L47" s="147">
        <v>23894.599711999999</v>
      </c>
      <c r="M47" s="148"/>
      <c r="N47" s="148">
        <v>103.76478398293187</v>
      </c>
      <c r="O47" s="148"/>
      <c r="P47" s="148">
        <v>108.03781461800033</v>
      </c>
      <c r="Q47" s="148"/>
      <c r="R47" s="601">
        <v>85.267512339902893</v>
      </c>
      <c r="S47" s="457"/>
    </row>
    <row r="48" spans="1:19" s="246" customFormat="1" ht="19.5" customHeight="1">
      <c r="A48" s="231">
        <v>30</v>
      </c>
      <c r="B48" s="244" t="s">
        <v>468</v>
      </c>
      <c r="C48" s="141"/>
      <c r="D48" s="141">
        <v>156.58531199999999</v>
      </c>
      <c r="E48" s="141"/>
      <c r="F48" s="141">
        <v>160</v>
      </c>
      <c r="G48" s="141"/>
      <c r="H48" s="600">
        <v>1947.634722</v>
      </c>
      <c r="I48" s="147"/>
      <c r="J48" s="147">
        <v>172.27852100000001</v>
      </c>
      <c r="K48" s="147"/>
      <c r="L48" s="147">
        <v>2241.9404140000001</v>
      </c>
      <c r="M48" s="148"/>
      <c r="N48" s="148">
        <v>102.18072050078364</v>
      </c>
      <c r="O48" s="148"/>
      <c r="P48" s="148">
        <v>92.872866026055561</v>
      </c>
      <c r="Q48" s="148"/>
      <c r="R48" s="601">
        <v>86.872724620057625</v>
      </c>
    </row>
    <row r="49" spans="1:19" s="217" customFormat="1" ht="19.5" customHeight="1">
      <c r="A49" s="231">
        <v>31</v>
      </c>
      <c r="B49" s="244" t="s">
        <v>201</v>
      </c>
      <c r="C49" s="141"/>
      <c r="D49" s="141">
        <v>60.262748000000002</v>
      </c>
      <c r="E49" s="141"/>
      <c r="F49" s="141">
        <v>60</v>
      </c>
      <c r="G49" s="141"/>
      <c r="H49" s="600">
        <v>615.11906199999999</v>
      </c>
      <c r="I49" s="147"/>
      <c r="J49" s="147">
        <v>62.635002</v>
      </c>
      <c r="K49" s="147"/>
      <c r="L49" s="147">
        <v>710.73404600000003</v>
      </c>
      <c r="M49" s="148"/>
      <c r="N49" s="148">
        <v>99.563995986376185</v>
      </c>
      <c r="O49" s="148"/>
      <c r="P49" s="148">
        <v>95.793083873454648</v>
      </c>
      <c r="Q49" s="148"/>
      <c r="R49" s="601">
        <v>86.547009456192555</v>
      </c>
    </row>
    <row r="50" spans="1:19" s="252" customFormat="1" ht="19.5" customHeight="1">
      <c r="A50" s="231">
        <v>32</v>
      </c>
      <c r="B50" s="251" t="s">
        <v>202</v>
      </c>
      <c r="C50" s="143"/>
      <c r="D50" s="143">
        <v>78.261739000000006</v>
      </c>
      <c r="E50" s="143"/>
      <c r="F50" s="143">
        <v>65</v>
      </c>
      <c r="G50" s="141"/>
      <c r="H50" s="600">
        <v>819.99219500000004</v>
      </c>
      <c r="I50" s="151"/>
      <c r="J50" s="151">
        <v>54.232694000000002</v>
      </c>
      <c r="K50" s="151"/>
      <c r="L50" s="151">
        <v>908.22924499999999</v>
      </c>
      <c r="M50" s="148"/>
      <c r="N50" s="148">
        <v>83.054632864725889</v>
      </c>
      <c r="O50" s="148"/>
      <c r="P50" s="148">
        <v>119.85390214987291</v>
      </c>
      <c r="Q50" s="148"/>
      <c r="R50" s="601">
        <v>90.284716057563202</v>
      </c>
    </row>
    <row r="51" spans="1:19" s="252" customFormat="1" ht="19.5" customHeight="1">
      <c r="A51" s="231">
        <v>33</v>
      </c>
      <c r="B51" s="251" t="s">
        <v>203</v>
      </c>
      <c r="C51" s="143"/>
      <c r="D51" s="143">
        <v>67.397615000000002</v>
      </c>
      <c r="E51" s="143"/>
      <c r="F51" s="143">
        <v>65</v>
      </c>
      <c r="G51" s="141"/>
      <c r="H51" s="600">
        <v>979.99723700000004</v>
      </c>
      <c r="I51" s="151"/>
      <c r="J51" s="151">
        <v>90.666140999999996</v>
      </c>
      <c r="K51" s="151"/>
      <c r="L51" s="151">
        <v>1081.217676</v>
      </c>
      <c r="M51" s="148"/>
      <c r="N51" s="148">
        <v>96.442581833199881</v>
      </c>
      <c r="O51" s="148"/>
      <c r="P51" s="148">
        <v>71.691592123679342</v>
      </c>
      <c r="Q51" s="148"/>
      <c r="R51" s="601">
        <v>90.638292247083101</v>
      </c>
    </row>
    <row r="52" spans="1:19" s="252" customFormat="1" ht="19.5" customHeight="1">
      <c r="A52" s="231">
        <v>34</v>
      </c>
      <c r="B52" s="244" t="s">
        <v>204</v>
      </c>
      <c r="C52" s="141">
        <v>917.04899999999998</v>
      </c>
      <c r="D52" s="141">
        <v>644.616803</v>
      </c>
      <c r="E52" s="141">
        <v>1100</v>
      </c>
      <c r="F52" s="141">
        <v>740.28063051191475</v>
      </c>
      <c r="G52" s="141">
        <v>11140.591</v>
      </c>
      <c r="H52" s="600">
        <v>8324.3091215119148</v>
      </c>
      <c r="I52" s="147">
        <v>818.39200000000005</v>
      </c>
      <c r="J52" s="147">
        <v>579.77271800000005</v>
      </c>
      <c r="K52" s="147">
        <v>8393.0789999999997</v>
      </c>
      <c r="L52" s="147">
        <v>7988.8347190000004</v>
      </c>
      <c r="M52" s="148">
        <v>119.94996995798479</v>
      </c>
      <c r="N52" s="148">
        <v>114.8404179144419</v>
      </c>
      <c r="O52" s="148">
        <v>134.40991603045973</v>
      </c>
      <c r="P52" s="148">
        <v>127.68462666984526</v>
      </c>
      <c r="Q52" s="148">
        <v>132.7354478612676</v>
      </c>
      <c r="R52" s="601">
        <v>104.19929081414151</v>
      </c>
    </row>
    <row r="53" spans="1:19" s="252" customFormat="1" ht="19.5" customHeight="1">
      <c r="A53" s="231">
        <v>35</v>
      </c>
      <c r="B53" s="244" t="s">
        <v>205</v>
      </c>
      <c r="C53" s="141"/>
      <c r="D53" s="141">
        <v>338.94788799999998</v>
      </c>
      <c r="E53" s="141"/>
      <c r="F53" s="141">
        <v>350</v>
      </c>
      <c r="G53" s="141"/>
      <c r="H53" s="600">
        <v>4002.7663520000001</v>
      </c>
      <c r="I53" s="147"/>
      <c r="J53" s="147">
        <v>362.00862000000001</v>
      </c>
      <c r="K53" s="147"/>
      <c r="L53" s="147">
        <v>4648.544621</v>
      </c>
      <c r="M53" s="148"/>
      <c r="N53" s="148">
        <v>103.26071127488483</v>
      </c>
      <c r="O53" s="148"/>
      <c r="P53" s="148">
        <v>96.682780647598946</v>
      </c>
      <c r="Q53" s="148"/>
      <c r="R53" s="601">
        <v>86.107947289939545</v>
      </c>
    </row>
    <row r="54" spans="1:19" s="252" customFormat="1" ht="19.5" customHeight="1">
      <c r="A54" s="231">
        <v>36</v>
      </c>
      <c r="B54" s="244" t="s">
        <v>452</v>
      </c>
      <c r="C54" s="141"/>
      <c r="D54" s="141">
        <v>320.57349099999999</v>
      </c>
      <c r="E54" s="141"/>
      <c r="F54" s="141">
        <v>310</v>
      </c>
      <c r="G54" s="141"/>
      <c r="H54" s="600">
        <v>3979.0031490000001</v>
      </c>
      <c r="I54" s="147"/>
      <c r="J54" s="147">
        <v>379.944886</v>
      </c>
      <c r="K54" s="147"/>
      <c r="L54" s="147">
        <v>4532.4594719999996</v>
      </c>
      <c r="M54" s="148"/>
      <c r="N54" s="148">
        <v>96.701695150457724</v>
      </c>
      <c r="O54" s="148"/>
      <c r="P54" s="148">
        <v>81.590781037647659</v>
      </c>
      <c r="Q54" s="148"/>
      <c r="R54" s="601">
        <v>87.78905081404335</v>
      </c>
    </row>
    <row r="55" spans="1:19" s="252" customFormat="1" ht="19.5" customHeight="1">
      <c r="A55" s="231">
        <v>37</v>
      </c>
      <c r="B55" s="244" t="s">
        <v>532</v>
      </c>
      <c r="C55" s="141">
        <v>2502.598</v>
      </c>
      <c r="D55" s="141">
        <v>101.014456</v>
      </c>
      <c r="E55" s="141">
        <v>2700</v>
      </c>
      <c r="F55" s="141">
        <v>103.61686370748801</v>
      </c>
      <c r="G55" s="141">
        <v>31432.201000000001</v>
      </c>
      <c r="H55" s="600">
        <v>1331.469867707488</v>
      </c>
      <c r="I55" s="147">
        <v>3027.4360000000001</v>
      </c>
      <c r="J55" s="147">
        <v>123.186166</v>
      </c>
      <c r="K55" s="147">
        <v>31658.212</v>
      </c>
      <c r="L55" s="147">
        <v>1383.3829989999999</v>
      </c>
      <c r="M55" s="148">
        <v>107.88788291207779</v>
      </c>
      <c r="N55" s="148">
        <v>102.57627255596763</v>
      </c>
      <c r="O55" s="148">
        <v>89.184379124777536</v>
      </c>
      <c r="P55" s="148">
        <v>84.114042243581153</v>
      </c>
      <c r="Q55" s="148">
        <v>99.286090446295589</v>
      </c>
      <c r="R55" s="601">
        <v>96.24737825099497</v>
      </c>
    </row>
    <row r="56" spans="1:19" s="252" customFormat="1" ht="19.5" customHeight="1">
      <c r="A56" s="231">
        <v>38</v>
      </c>
      <c r="B56" s="244" t="s">
        <v>531</v>
      </c>
      <c r="C56" s="141"/>
      <c r="D56" s="141">
        <v>244.80195900000001</v>
      </c>
      <c r="E56" s="141"/>
      <c r="F56" s="141">
        <v>260</v>
      </c>
      <c r="G56" s="141"/>
      <c r="H56" s="600">
        <v>2533.4501719999998</v>
      </c>
      <c r="I56" s="147"/>
      <c r="J56" s="147">
        <v>261.530822</v>
      </c>
      <c r="K56" s="147"/>
      <c r="L56" s="147">
        <v>2794.10448</v>
      </c>
      <c r="M56" s="148"/>
      <c r="N56" s="148">
        <v>106.20830040007971</v>
      </c>
      <c r="O56" s="148"/>
      <c r="P56" s="148">
        <v>99.414668608352414</v>
      </c>
      <c r="Q56" s="148"/>
      <c r="R56" s="601">
        <v>90.671275542280355</v>
      </c>
    </row>
    <row r="57" spans="1:19" s="252" customFormat="1" ht="29.25" customHeight="1">
      <c r="A57" s="231">
        <v>39</v>
      </c>
      <c r="B57" s="244" t="s">
        <v>206</v>
      </c>
      <c r="C57" s="141"/>
      <c r="D57" s="141">
        <v>5106.3091919999997</v>
      </c>
      <c r="E57" s="141"/>
      <c r="F57" s="141">
        <v>5700</v>
      </c>
      <c r="G57" s="141"/>
      <c r="H57" s="600">
        <v>57340.290962999999</v>
      </c>
      <c r="I57" s="147"/>
      <c r="J57" s="147">
        <v>4783.6391389999999</v>
      </c>
      <c r="K57" s="147"/>
      <c r="L57" s="147">
        <v>55532.214854999998</v>
      </c>
      <c r="M57" s="148"/>
      <c r="N57" s="148">
        <v>111.62661299339509</v>
      </c>
      <c r="O57" s="148"/>
      <c r="P57" s="148">
        <v>119.15614523531058</v>
      </c>
      <c r="Q57" s="148"/>
      <c r="R57" s="601">
        <v>103.25590490622616</v>
      </c>
    </row>
    <row r="58" spans="1:19" s="461" customFormat="1" ht="19.5" customHeight="1">
      <c r="A58" s="460">
        <v>40</v>
      </c>
      <c r="B58" s="244" t="s">
        <v>456</v>
      </c>
      <c r="C58" s="141"/>
      <c r="D58" s="141">
        <v>4362.1606019999999</v>
      </c>
      <c r="E58" s="141"/>
      <c r="F58" s="141">
        <v>4700</v>
      </c>
      <c r="G58" s="141"/>
      <c r="H58" s="600">
        <v>53187.712959999997</v>
      </c>
      <c r="I58" s="147"/>
      <c r="J58" s="147">
        <v>3102.365734</v>
      </c>
      <c r="K58" s="147"/>
      <c r="L58" s="147">
        <v>57992.269864000002</v>
      </c>
      <c r="M58" s="148"/>
      <c r="N58" s="148">
        <v>107.74477211694371</v>
      </c>
      <c r="O58" s="148"/>
      <c r="P58" s="148">
        <v>151.49728958423313</v>
      </c>
      <c r="Q58" s="148"/>
      <c r="R58" s="601">
        <v>91.715177013647917</v>
      </c>
      <c r="S58" s="459"/>
    </row>
    <row r="59" spans="1:19" s="252" customFormat="1" ht="19.5" customHeight="1">
      <c r="A59" s="231">
        <v>41</v>
      </c>
      <c r="B59" s="244" t="s">
        <v>453</v>
      </c>
      <c r="C59" s="141"/>
      <c r="D59" s="141">
        <v>995.17375900000002</v>
      </c>
      <c r="E59" s="141"/>
      <c r="F59" s="141">
        <v>900</v>
      </c>
      <c r="G59" s="141"/>
      <c r="H59" s="600">
        <v>7685.3574980000003</v>
      </c>
      <c r="I59" s="147"/>
      <c r="J59" s="147">
        <v>504.82329499999997</v>
      </c>
      <c r="K59" s="147"/>
      <c r="L59" s="147">
        <v>6374.4002259999997</v>
      </c>
      <c r="M59" s="148"/>
      <c r="N59" s="148">
        <v>90.436468190677047</v>
      </c>
      <c r="O59" s="148"/>
      <c r="P59" s="148">
        <v>178.28020396721195</v>
      </c>
      <c r="Q59" s="148"/>
      <c r="R59" s="601">
        <v>120.56597053088774</v>
      </c>
    </row>
    <row r="60" spans="1:19" s="461" customFormat="1" ht="29.25" customHeight="1">
      <c r="A60" s="460">
        <v>42</v>
      </c>
      <c r="B60" s="244" t="s">
        <v>207</v>
      </c>
      <c r="C60" s="141"/>
      <c r="D60" s="141">
        <v>3872.3271719999998</v>
      </c>
      <c r="E60" s="141"/>
      <c r="F60" s="141">
        <v>3900</v>
      </c>
      <c r="G60" s="141"/>
      <c r="H60" s="600">
        <v>43176.243874</v>
      </c>
      <c r="I60" s="147"/>
      <c r="J60" s="147">
        <v>3725.4155620000001</v>
      </c>
      <c r="K60" s="147"/>
      <c r="L60" s="147">
        <v>45747.300071999998</v>
      </c>
      <c r="M60" s="148"/>
      <c r="N60" s="148">
        <v>100.71463042172925</v>
      </c>
      <c r="O60" s="148"/>
      <c r="P60" s="148">
        <v>104.68630774458552</v>
      </c>
      <c r="Q60" s="148"/>
      <c r="R60" s="601">
        <v>94.379873360933857</v>
      </c>
      <c r="S60" s="459"/>
    </row>
    <row r="61" spans="1:19" ht="19.5" customHeight="1">
      <c r="A61" s="231">
        <v>43</v>
      </c>
      <c r="B61" s="253" t="s">
        <v>208</v>
      </c>
      <c r="C61" s="141"/>
      <c r="D61" s="141">
        <v>275.576618</v>
      </c>
      <c r="E61" s="141"/>
      <c r="F61" s="141">
        <v>300</v>
      </c>
      <c r="G61" s="141"/>
      <c r="H61" s="600">
        <v>3357.5321840000001</v>
      </c>
      <c r="I61" s="147"/>
      <c r="J61" s="147">
        <v>286.55533200000002</v>
      </c>
      <c r="K61" s="147"/>
      <c r="L61" s="147">
        <v>3406.1753079999999</v>
      </c>
      <c r="M61" s="148"/>
      <c r="N61" s="148">
        <v>108.86264668506817</v>
      </c>
      <c r="O61" s="148"/>
      <c r="P61" s="148">
        <v>104.69182265992522</v>
      </c>
      <c r="Q61" s="148"/>
      <c r="R61" s="601">
        <v>98.571913668513986</v>
      </c>
    </row>
    <row r="62" spans="1:19" ht="19.5" customHeight="1">
      <c r="A62" s="231">
        <v>44</v>
      </c>
      <c r="B62" s="253" t="s">
        <v>209</v>
      </c>
      <c r="C62" s="141"/>
      <c r="D62" s="141">
        <v>1155.5506929999999</v>
      </c>
      <c r="E62" s="141"/>
      <c r="F62" s="141">
        <v>1120</v>
      </c>
      <c r="G62" s="141"/>
      <c r="H62" s="600">
        <v>13739.648111</v>
      </c>
      <c r="I62" s="147"/>
      <c r="J62" s="147">
        <v>1119.0548020000001</v>
      </c>
      <c r="K62" s="147"/>
      <c r="L62" s="147">
        <v>11988.604653</v>
      </c>
      <c r="M62" s="148"/>
      <c r="N62" s="148">
        <v>96.923484775236957</v>
      </c>
      <c r="O62" s="148"/>
      <c r="P62" s="148">
        <v>100.08446395996967</v>
      </c>
      <c r="Q62" s="148"/>
      <c r="R62" s="601">
        <v>114.60589875704864</v>
      </c>
    </row>
    <row r="63" spans="1:19" ht="19.5" customHeight="1">
      <c r="A63" s="231">
        <v>45</v>
      </c>
      <c r="B63" s="244" t="s">
        <v>528</v>
      </c>
      <c r="C63" s="143"/>
      <c r="D63" s="143">
        <v>258.32824900000003</v>
      </c>
      <c r="E63" s="143"/>
      <c r="F63" s="143">
        <v>220</v>
      </c>
      <c r="G63" s="141"/>
      <c r="H63" s="600">
        <v>3632.9753730000002</v>
      </c>
      <c r="I63" s="151"/>
      <c r="J63" s="151">
        <v>402.87762900000001</v>
      </c>
      <c r="K63" s="151"/>
      <c r="L63" s="151">
        <v>4235.4874799999998</v>
      </c>
      <c r="M63" s="148"/>
      <c r="N63" s="148">
        <v>85.162966439647874</v>
      </c>
      <c r="O63" s="148"/>
      <c r="P63" s="148">
        <v>54.607152188139985</v>
      </c>
      <c r="Q63" s="148"/>
      <c r="R63" s="601">
        <v>85.774669153313141</v>
      </c>
    </row>
    <row r="64" spans="1:19" s="260" customFormat="1" ht="19.5" customHeight="1" thickBot="1">
      <c r="A64" s="254" t="s">
        <v>164</v>
      </c>
      <c r="B64" s="255" t="s">
        <v>167</v>
      </c>
      <c r="C64" s="256"/>
      <c r="D64" s="257">
        <v>1378.4334699999999</v>
      </c>
      <c r="E64" s="256"/>
      <c r="F64" s="257">
        <v>1630.5112447816755</v>
      </c>
      <c r="G64" s="257"/>
      <c r="H64" s="258">
        <v>16985.927859781543</v>
      </c>
      <c r="I64" s="258"/>
      <c r="J64" s="258">
        <v>1544.9581519999992</v>
      </c>
      <c r="K64" s="258"/>
      <c r="L64" s="258">
        <v>16774.302511000016</v>
      </c>
      <c r="M64" s="259"/>
      <c r="N64" s="259">
        <v>118.2872645120606</v>
      </c>
      <c r="O64" s="259"/>
      <c r="P64" s="259">
        <v>105.53756699952844</v>
      </c>
      <c r="Q64" s="259"/>
      <c r="R64" s="602">
        <v>101.26160446100666</v>
      </c>
    </row>
    <row r="65" spans="6:18" ht="24" customHeight="1">
      <c r="F65" s="261"/>
      <c r="H65" s="261"/>
      <c r="R65" s="262" t="s">
        <v>524</v>
      </c>
    </row>
    <row r="66" spans="6:18" ht="16.5" customHeight="1">
      <c r="F66" s="261"/>
      <c r="H66" s="261"/>
    </row>
    <row r="67" spans="6:18" ht="16.5" customHeight="1"/>
    <row r="68" spans="6:18" ht="16.5" customHeight="1"/>
    <row r="69" spans="6:18" ht="16.5" customHeight="1"/>
  </sheetData>
  <mergeCells count="15">
    <mergeCell ref="P1:R1"/>
    <mergeCell ref="I4:L4"/>
    <mergeCell ref="M4:R4"/>
    <mergeCell ref="M5:N5"/>
    <mergeCell ref="O5:P5"/>
    <mergeCell ref="I5:J5"/>
    <mergeCell ref="K5:L5"/>
    <mergeCell ref="A2:R2"/>
    <mergeCell ref="C5:D5"/>
    <mergeCell ref="Q5:R5"/>
    <mergeCell ref="A4:A6"/>
    <mergeCell ref="B4:B6"/>
    <mergeCell ref="C4:H4"/>
    <mergeCell ref="E5:F5"/>
    <mergeCell ref="G5:H5"/>
  </mergeCells>
  <phoneticPr fontId="2" type="noConversion"/>
  <pageMargins left="0.87" right="0.17" top="0.43" bottom="0.34" header="0.43" footer="0.3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N114"/>
  <sheetViews>
    <sheetView zoomScale="115" zoomScaleNormal="115" workbookViewId="0">
      <selection activeCell="M9" sqref="M9"/>
    </sheetView>
  </sheetViews>
  <sheetFormatPr defaultRowHeight="15"/>
  <cols>
    <col min="1" max="1" width="3.75" style="605" customWidth="1"/>
    <col min="2" max="2" width="21.125" style="606" customWidth="1"/>
    <col min="3" max="4" width="7.625" style="606" customWidth="1"/>
    <col min="5" max="5" width="8.625" style="606" customWidth="1"/>
    <col min="6" max="6" width="7.625" style="606" customWidth="1"/>
    <col min="7" max="7" width="8.625" style="606" customWidth="1"/>
    <col min="8" max="10" width="7" style="606" customWidth="1"/>
    <col min="11" max="11" width="9" style="437"/>
    <col min="12" max="16384" width="9" style="295"/>
  </cols>
  <sheetData>
    <row r="1" spans="1:11" ht="15.75">
      <c r="I1" s="155"/>
      <c r="J1" s="469" t="s">
        <v>30</v>
      </c>
    </row>
    <row r="2" spans="1:11" ht="22.5" customHeight="1">
      <c r="A2" s="470" t="s">
        <v>612</v>
      </c>
      <c r="B2" s="470"/>
      <c r="C2" s="470"/>
      <c r="D2" s="470"/>
      <c r="E2" s="470"/>
      <c r="F2" s="470"/>
      <c r="G2" s="470"/>
      <c r="H2" s="470"/>
      <c r="I2" s="470"/>
      <c r="J2" s="470"/>
    </row>
    <row r="3" spans="1:11" ht="21.75" customHeight="1" thickBot="1">
      <c r="C3" s="607"/>
      <c r="D3" s="608"/>
      <c r="E3" s="609"/>
      <c r="J3" s="180" t="s">
        <v>32</v>
      </c>
    </row>
    <row r="4" spans="1:11" s="298" customFormat="1" ht="21.75" customHeight="1">
      <c r="A4" s="471" t="s">
        <v>1</v>
      </c>
      <c r="B4" s="610" t="s">
        <v>33</v>
      </c>
      <c r="C4" s="467" t="s">
        <v>581</v>
      </c>
      <c r="D4" s="467"/>
      <c r="E4" s="468"/>
      <c r="F4" s="466" t="s">
        <v>578</v>
      </c>
      <c r="G4" s="468"/>
      <c r="H4" s="473" t="s">
        <v>28</v>
      </c>
      <c r="I4" s="474"/>
      <c r="J4" s="475"/>
      <c r="K4" s="438"/>
    </row>
    <row r="5" spans="1:11" s="298" customFormat="1" ht="60" customHeight="1">
      <c r="A5" s="472"/>
      <c r="B5" s="611"/>
      <c r="C5" s="477" t="s">
        <v>594</v>
      </c>
      <c r="D5" s="477" t="s">
        <v>601</v>
      </c>
      <c r="E5" s="477" t="s">
        <v>602</v>
      </c>
      <c r="F5" s="477" t="s">
        <v>599</v>
      </c>
      <c r="G5" s="477" t="s">
        <v>600</v>
      </c>
      <c r="H5" s="477" t="s">
        <v>603</v>
      </c>
      <c r="I5" s="612" t="s">
        <v>604</v>
      </c>
      <c r="J5" s="478" t="s">
        <v>605</v>
      </c>
      <c r="K5" s="438"/>
    </row>
    <row r="6" spans="1:11" s="299" customFormat="1" ht="18" customHeight="1">
      <c r="A6" s="613"/>
      <c r="B6" s="614" t="s">
        <v>39</v>
      </c>
      <c r="C6" s="615">
        <v>31122.215197000005</v>
      </c>
      <c r="D6" s="615">
        <v>32910</v>
      </c>
      <c r="E6" s="615">
        <v>355500</v>
      </c>
      <c r="F6" s="615">
        <v>29096.368284</v>
      </c>
      <c r="G6" s="615">
        <v>371715.37273600005</v>
      </c>
      <c r="H6" s="616">
        <v>105.74440087790514</v>
      </c>
      <c r="I6" s="616">
        <v>113.10689938612408</v>
      </c>
      <c r="J6" s="617">
        <v>95.637691113862928</v>
      </c>
      <c r="K6" s="436"/>
    </row>
    <row r="7" spans="1:11" s="299" customFormat="1" ht="18" customHeight="1">
      <c r="A7" s="618" t="s">
        <v>34</v>
      </c>
      <c r="B7" s="619" t="s">
        <v>40</v>
      </c>
      <c r="C7" s="620">
        <v>15391.511307000001</v>
      </c>
      <c r="D7" s="620">
        <v>16320.5</v>
      </c>
      <c r="E7" s="620">
        <v>173498.34646100001</v>
      </c>
      <c r="F7" s="620">
        <v>14522.780462000001</v>
      </c>
      <c r="G7" s="620">
        <v>174061.71532199997</v>
      </c>
      <c r="H7" s="616">
        <v>106.03572108333181</v>
      </c>
      <c r="I7" s="616">
        <v>112.37861814894106</v>
      </c>
      <c r="J7" s="617">
        <v>99.676339590266721</v>
      </c>
      <c r="K7" s="436"/>
    </row>
    <row r="8" spans="1:11" s="301" customFormat="1" ht="18" customHeight="1">
      <c r="A8" s="618"/>
      <c r="B8" s="619" t="s">
        <v>41</v>
      </c>
      <c r="C8" s="620">
        <v>2813.4639910000001</v>
      </c>
      <c r="D8" s="620">
        <v>3030.5</v>
      </c>
      <c r="E8" s="620">
        <v>32744.982231000002</v>
      </c>
      <c r="F8" s="620">
        <v>2756.6505630000001</v>
      </c>
      <c r="G8" s="620">
        <v>34140.145300000004</v>
      </c>
      <c r="H8" s="616">
        <v>107.71419181813869</v>
      </c>
      <c r="I8" s="616">
        <v>109.93413676276676</v>
      </c>
      <c r="J8" s="617">
        <v>95.913423751597207</v>
      </c>
      <c r="K8" s="436">
        <f>J8-100</f>
        <v>-4.0865762484027925</v>
      </c>
    </row>
    <row r="9" spans="1:11" s="294" customFormat="1" ht="18" customHeight="1">
      <c r="A9" s="621">
        <v>1</v>
      </c>
      <c r="B9" s="622" t="s">
        <v>42</v>
      </c>
      <c r="C9" s="623">
        <v>1.990518</v>
      </c>
      <c r="D9" s="623">
        <v>2.5</v>
      </c>
      <c r="E9" s="623">
        <v>53.176850999999999</v>
      </c>
      <c r="F9" s="623">
        <v>3.1357979999999999</v>
      </c>
      <c r="G9" s="623">
        <v>92.273754999999994</v>
      </c>
      <c r="H9" s="624">
        <v>125.59544801905835</v>
      </c>
      <c r="I9" s="624">
        <v>79.724523071958089</v>
      </c>
      <c r="J9" s="625">
        <v>57.629442954825031</v>
      </c>
      <c r="K9" s="436"/>
    </row>
    <row r="10" spans="1:11" s="294" customFormat="1" ht="18" customHeight="1">
      <c r="A10" s="621">
        <v>2</v>
      </c>
      <c r="B10" s="622" t="s">
        <v>169</v>
      </c>
      <c r="C10" s="623">
        <v>347.01467600000001</v>
      </c>
      <c r="D10" s="623">
        <v>380</v>
      </c>
      <c r="E10" s="623">
        <v>4842.205637</v>
      </c>
      <c r="F10" s="623">
        <v>454.97349100000002</v>
      </c>
      <c r="G10" s="623">
        <v>5812.2975889999998</v>
      </c>
      <c r="H10" s="624">
        <v>109.50545503729646</v>
      </c>
      <c r="I10" s="624">
        <v>83.521349598805529</v>
      </c>
      <c r="J10" s="625">
        <v>83.309664772912924</v>
      </c>
      <c r="K10" s="436"/>
    </row>
    <row r="11" spans="1:11" s="294" customFormat="1" ht="18" customHeight="1">
      <c r="A11" s="621">
        <v>3</v>
      </c>
      <c r="B11" s="622" t="s">
        <v>43</v>
      </c>
      <c r="C11" s="623">
        <v>0.71221999999999996</v>
      </c>
      <c r="D11" s="623">
        <v>1</v>
      </c>
      <c r="E11" s="623">
        <v>15.366502000000001</v>
      </c>
      <c r="F11" s="626">
        <v>0.75477099999999997</v>
      </c>
      <c r="G11" s="623">
        <v>17.655757000000001</v>
      </c>
      <c r="H11" s="624">
        <v>140.4060543090618</v>
      </c>
      <c r="I11" s="624">
        <v>132.49051699124635</v>
      </c>
      <c r="J11" s="625">
        <v>87.033945924833461</v>
      </c>
      <c r="K11" s="436"/>
    </row>
    <row r="12" spans="1:11" s="294" customFormat="1" ht="18" customHeight="1">
      <c r="A12" s="621">
        <v>4</v>
      </c>
      <c r="B12" s="622" t="s">
        <v>469</v>
      </c>
      <c r="C12" s="623">
        <v>468.46368200000001</v>
      </c>
      <c r="D12" s="623">
        <v>485</v>
      </c>
      <c r="E12" s="623">
        <v>5163.9404910000003</v>
      </c>
      <c r="F12" s="623">
        <v>376.23527999999999</v>
      </c>
      <c r="G12" s="623">
        <v>4530.6258340000004</v>
      </c>
      <c r="H12" s="624">
        <v>103.52990394674822</v>
      </c>
      <c r="I12" s="624">
        <v>128.90869777018256</v>
      </c>
      <c r="J12" s="625">
        <v>113.9785248264666</v>
      </c>
      <c r="K12" s="436"/>
    </row>
    <row r="13" spans="1:11" s="294" customFormat="1" ht="18" customHeight="1">
      <c r="A13" s="621">
        <v>5</v>
      </c>
      <c r="B13" s="622" t="s">
        <v>44</v>
      </c>
      <c r="C13" s="623">
        <v>43.055610000000001</v>
      </c>
      <c r="D13" s="623">
        <v>55</v>
      </c>
      <c r="E13" s="623">
        <v>539.86957000000007</v>
      </c>
      <c r="F13" s="623">
        <v>100.751758</v>
      </c>
      <c r="G13" s="623">
        <v>656.74659299999996</v>
      </c>
      <c r="H13" s="624">
        <v>127.74177395233745</v>
      </c>
      <c r="I13" s="624">
        <v>54.58961817817611</v>
      </c>
      <c r="J13" s="625">
        <v>82.203634667351849</v>
      </c>
      <c r="K13" s="439"/>
    </row>
    <row r="14" spans="1:11" s="294" customFormat="1" ht="18" customHeight="1">
      <c r="A14" s="621">
        <v>6</v>
      </c>
      <c r="B14" s="622" t="s">
        <v>45</v>
      </c>
      <c r="C14" s="623">
        <v>400.566686</v>
      </c>
      <c r="D14" s="623">
        <v>450</v>
      </c>
      <c r="E14" s="623">
        <v>4902.6774640000003</v>
      </c>
      <c r="F14" s="623">
        <v>403.28152699999998</v>
      </c>
      <c r="G14" s="623">
        <v>5565.8855089999997</v>
      </c>
      <c r="H14" s="624">
        <v>112.34084503971955</v>
      </c>
      <c r="I14" s="624">
        <v>111.58458046604254</v>
      </c>
      <c r="J14" s="625">
        <v>88.084410936452144</v>
      </c>
      <c r="K14" s="439"/>
    </row>
    <row r="15" spans="1:11" s="294" customFormat="1" ht="18" customHeight="1">
      <c r="A15" s="621">
        <v>7</v>
      </c>
      <c r="B15" s="622" t="s">
        <v>470</v>
      </c>
      <c r="C15" s="623">
        <v>48.254593999999997</v>
      </c>
      <c r="D15" s="623">
        <v>52</v>
      </c>
      <c r="E15" s="623">
        <v>465.99696999999998</v>
      </c>
      <c r="F15" s="623">
        <v>50.481135999999999</v>
      </c>
      <c r="G15" s="623">
        <v>532.77914699999997</v>
      </c>
      <c r="H15" s="624">
        <v>107.76176046574966</v>
      </c>
      <c r="I15" s="624">
        <v>103.00877539681356</v>
      </c>
      <c r="J15" s="625">
        <v>87.465317031261364</v>
      </c>
      <c r="K15" s="439"/>
    </row>
    <row r="16" spans="1:11" s="294" customFormat="1" ht="18" customHeight="1">
      <c r="A16" s="621">
        <v>8</v>
      </c>
      <c r="B16" s="622" t="s">
        <v>46</v>
      </c>
      <c r="C16" s="623">
        <v>478.75176800000003</v>
      </c>
      <c r="D16" s="623">
        <v>500</v>
      </c>
      <c r="E16" s="623">
        <v>5194.7265369999996</v>
      </c>
      <c r="F16" s="623">
        <v>369.37710499999997</v>
      </c>
      <c r="G16" s="623">
        <v>5101.0895620000001</v>
      </c>
      <c r="H16" s="624">
        <v>104.43825661234946</v>
      </c>
      <c r="I16" s="624">
        <v>135.36301877724662</v>
      </c>
      <c r="J16" s="625">
        <v>101.83562695502424</v>
      </c>
      <c r="K16" s="439"/>
    </row>
    <row r="17" spans="1:11" s="294" customFormat="1" ht="18" customHeight="1">
      <c r="A17" s="621">
        <v>9</v>
      </c>
      <c r="B17" s="622" t="s">
        <v>47</v>
      </c>
      <c r="C17" s="623">
        <v>420.83323000000001</v>
      </c>
      <c r="D17" s="623">
        <v>455</v>
      </c>
      <c r="E17" s="623">
        <v>4303.3558140000005</v>
      </c>
      <c r="F17" s="623">
        <v>358.53500700000001</v>
      </c>
      <c r="G17" s="623">
        <v>4315.9115780000002</v>
      </c>
      <c r="H17" s="624">
        <v>108.11883842918013</v>
      </c>
      <c r="I17" s="624">
        <v>126.90532057306191</v>
      </c>
      <c r="J17" s="625">
        <v>99.709081991762716</v>
      </c>
      <c r="K17" s="439"/>
    </row>
    <row r="18" spans="1:11" s="294" customFormat="1" ht="18" customHeight="1">
      <c r="A18" s="621">
        <v>10</v>
      </c>
      <c r="B18" s="622" t="s">
        <v>48</v>
      </c>
      <c r="C18" s="623">
        <v>603.82100700000001</v>
      </c>
      <c r="D18" s="623">
        <v>650</v>
      </c>
      <c r="E18" s="623">
        <v>7263.6663950000002</v>
      </c>
      <c r="F18" s="623">
        <v>639.12468999999999</v>
      </c>
      <c r="G18" s="623">
        <v>7514.8799760000002</v>
      </c>
      <c r="H18" s="624">
        <v>107.64779503605443</v>
      </c>
      <c r="I18" s="624">
        <v>101.70159441031765</v>
      </c>
      <c r="J18" s="625">
        <v>96.657117854146819</v>
      </c>
      <c r="K18" s="439"/>
    </row>
    <row r="19" spans="1:11" s="301" customFormat="1" ht="18" customHeight="1">
      <c r="A19" s="618"/>
      <c r="B19" s="619" t="s">
        <v>49</v>
      </c>
      <c r="C19" s="620">
        <v>11124.200987</v>
      </c>
      <c r="D19" s="620">
        <v>11745</v>
      </c>
      <c r="E19" s="620">
        <v>122829.79545599999</v>
      </c>
      <c r="F19" s="620">
        <v>10459.091488</v>
      </c>
      <c r="G19" s="620">
        <v>122564.59608799999</v>
      </c>
      <c r="H19" s="616">
        <v>105.58061665485441</v>
      </c>
      <c r="I19" s="616">
        <v>112.29464828255263</v>
      </c>
      <c r="J19" s="617">
        <v>100.21637518211996</v>
      </c>
      <c r="K19" s="440"/>
    </row>
    <row r="20" spans="1:11" s="302" customFormat="1" ht="18" customHeight="1">
      <c r="A20" s="621">
        <v>11</v>
      </c>
      <c r="B20" s="622" t="s">
        <v>50</v>
      </c>
      <c r="C20" s="623">
        <v>419.36215099999998</v>
      </c>
      <c r="D20" s="623">
        <v>445</v>
      </c>
      <c r="E20" s="623">
        <v>4738.4281129999999</v>
      </c>
      <c r="F20" s="623">
        <v>422.11331799999999</v>
      </c>
      <c r="G20" s="623">
        <v>5133.0733419999997</v>
      </c>
      <c r="H20" s="624">
        <v>106.1135343136868</v>
      </c>
      <c r="I20" s="624">
        <v>105.42192843107594</v>
      </c>
      <c r="J20" s="625">
        <v>92.311716534986545</v>
      </c>
      <c r="K20" s="441"/>
    </row>
    <row r="21" spans="1:11" s="302" customFormat="1" ht="18" customHeight="1">
      <c r="A21" s="621">
        <v>12</v>
      </c>
      <c r="B21" s="622" t="s">
        <v>51</v>
      </c>
      <c r="C21" s="623">
        <v>1843.7377630000001</v>
      </c>
      <c r="D21" s="623">
        <v>1990</v>
      </c>
      <c r="E21" s="623">
        <v>23487.741754999999</v>
      </c>
      <c r="F21" s="623">
        <v>1890.448028</v>
      </c>
      <c r="G21" s="623">
        <v>24310.852696999998</v>
      </c>
      <c r="H21" s="624">
        <v>107.93291974244821</v>
      </c>
      <c r="I21" s="624">
        <v>105.26605177849406</v>
      </c>
      <c r="J21" s="625">
        <v>96.614224304433492</v>
      </c>
      <c r="K21" s="441"/>
    </row>
    <row r="22" spans="1:11" s="302" customFormat="1" ht="18" customHeight="1">
      <c r="A22" s="621">
        <v>13</v>
      </c>
      <c r="B22" s="622" t="s">
        <v>52</v>
      </c>
      <c r="C22" s="623">
        <v>926.75038500000005</v>
      </c>
      <c r="D22" s="623">
        <v>950</v>
      </c>
      <c r="E22" s="623">
        <v>9463.350531</v>
      </c>
      <c r="F22" s="623">
        <v>857.43995500000005</v>
      </c>
      <c r="G22" s="623">
        <v>10938.5628</v>
      </c>
      <c r="H22" s="624">
        <v>102.50872461196765</v>
      </c>
      <c r="I22" s="624">
        <v>110.79493024091698</v>
      </c>
      <c r="J22" s="625">
        <v>86.513655441096887</v>
      </c>
      <c r="K22" s="441"/>
    </row>
    <row r="23" spans="1:11" s="302" customFormat="1" ht="18" customHeight="1">
      <c r="A23" s="621">
        <v>14</v>
      </c>
      <c r="B23" s="622" t="s">
        <v>53</v>
      </c>
      <c r="C23" s="623">
        <v>2046.809422</v>
      </c>
      <c r="D23" s="623">
        <v>2160</v>
      </c>
      <c r="E23" s="623">
        <v>23472.302705999999</v>
      </c>
      <c r="F23" s="623">
        <v>2070.7924889999999</v>
      </c>
      <c r="G23" s="623">
        <v>24246.090243999999</v>
      </c>
      <c r="H23" s="624">
        <v>105.53009854182702</v>
      </c>
      <c r="I23" s="624">
        <v>104.30789233947235</v>
      </c>
      <c r="J23" s="625">
        <v>96.80860901608051</v>
      </c>
      <c r="K23" s="441"/>
    </row>
    <row r="24" spans="1:11" s="448" customFormat="1" ht="18" customHeight="1">
      <c r="A24" s="627">
        <v>15</v>
      </c>
      <c r="B24" s="628" t="s">
        <v>54</v>
      </c>
      <c r="C24" s="629">
        <v>5887.5412660000002</v>
      </c>
      <c r="D24" s="629">
        <v>6200</v>
      </c>
      <c r="E24" s="629">
        <v>61667.972350999997</v>
      </c>
      <c r="F24" s="629">
        <v>5218.2976980000003</v>
      </c>
      <c r="G24" s="629">
        <v>57936.017005000002</v>
      </c>
      <c r="H24" s="630">
        <v>105.3071175195734</v>
      </c>
      <c r="I24" s="630">
        <v>118.81269254485527</v>
      </c>
      <c r="J24" s="631">
        <v>106.44151175542136</v>
      </c>
      <c r="K24" s="447"/>
    </row>
    <row r="25" spans="1:11" s="301" customFormat="1" ht="18" customHeight="1">
      <c r="A25" s="618"/>
      <c r="B25" s="619" t="s">
        <v>55</v>
      </c>
      <c r="C25" s="620">
        <v>847.79044999999996</v>
      </c>
      <c r="D25" s="620">
        <v>892</v>
      </c>
      <c r="E25" s="620">
        <v>10063.561828000002</v>
      </c>
      <c r="F25" s="620">
        <v>813.15442900000005</v>
      </c>
      <c r="G25" s="620">
        <v>10125.891583000001</v>
      </c>
      <c r="H25" s="616">
        <v>105.2146789339276</v>
      </c>
      <c r="I25" s="616">
        <v>109.69626041353087</v>
      </c>
      <c r="J25" s="617">
        <v>99.384451685176629</v>
      </c>
      <c r="K25" s="440"/>
    </row>
    <row r="26" spans="1:11" s="302" customFormat="1" ht="18" customHeight="1">
      <c r="A26" s="621">
        <v>16</v>
      </c>
      <c r="B26" s="622" t="s">
        <v>56</v>
      </c>
      <c r="C26" s="623">
        <v>729.51207199999999</v>
      </c>
      <c r="D26" s="623">
        <v>765</v>
      </c>
      <c r="E26" s="623">
        <v>8561.860326</v>
      </c>
      <c r="F26" s="623">
        <v>650.50435400000003</v>
      </c>
      <c r="G26" s="623">
        <v>7960.8334910000003</v>
      </c>
      <c r="H26" s="624">
        <v>104.8646114796576</v>
      </c>
      <c r="I26" s="624">
        <v>117.601057594151</v>
      </c>
      <c r="J26" s="625">
        <v>107.54979784063417</v>
      </c>
      <c r="K26" s="441"/>
    </row>
    <row r="27" spans="1:11" s="302" customFormat="1" ht="18" customHeight="1">
      <c r="A27" s="621">
        <v>17</v>
      </c>
      <c r="B27" s="622" t="s">
        <v>57</v>
      </c>
      <c r="C27" s="623"/>
      <c r="D27" s="623"/>
      <c r="E27" s="623">
        <v>0</v>
      </c>
      <c r="F27" s="623"/>
      <c r="G27" s="623"/>
      <c r="H27" s="624"/>
      <c r="I27" s="624"/>
      <c r="J27" s="625"/>
      <c r="K27" s="441"/>
    </row>
    <row r="28" spans="1:11" s="302" customFormat="1" ht="18" customHeight="1">
      <c r="A28" s="621">
        <v>18</v>
      </c>
      <c r="B28" s="622" t="s">
        <v>58</v>
      </c>
      <c r="C28" s="623">
        <v>23.332616000000002</v>
      </c>
      <c r="D28" s="623">
        <v>25</v>
      </c>
      <c r="E28" s="623">
        <v>383.70732700000002</v>
      </c>
      <c r="F28" s="623">
        <v>41.911338000000001</v>
      </c>
      <c r="G28" s="623">
        <v>600.758419</v>
      </c>
      <c r="H28" s="624">
        <v>107.14615112167448</v>
      </c>
      <c r="I28" s="624">
        <v>59.649730104059195</v>
      </c>
      <c r="J28" s="625">
        <v>63.870486848724461</v>
      </c>
      <c r="K28" s="441"/>
    </row>
    <row r="29" spans="1:11" s="302" customFormat="1" ht="18" customHeight="1">
      <c r="A29" s="621">
        <v>19</v>
      </c>
      <c r="B29" s="622" t="s">
        <v>59</v>
      </c>
      <c r="C29" s="623"/>
      <c r="D29" s="623"/>
      <c r="E29" s="623">
        <v>0</v>
      </c>
      <c r="F29" s="623"/>
      <c r="G29" s="623"/>
      <c r="H29" s="624"/>
      <c r="I29" s="624"/>
      <c r="J29" s="625"/>
      <c r="K29" s="441"/>
    </row>
    <row r="30" spans="1:11" s="302" customFormat="1" ht="18" customHeight="1">
      <c r="A30" s="621">
        <v>20</v>
      </c>
      <c r="B30" s="622" t="s">
        <v>538</v>
      </c>
      <c r="C30" s="623">
        <v>20.220554</v>
      </c>
      <c r="D30" s="623">
        <v>22</v>
      </c>
      <c r="E30" s="623">
        <v>188.07695100000001</v>
      </c>
      <c r="F30" s="623">
        <v>12.65812</v>
      </c>
      <c r="G30" s="623">
        <v>209.818365</v>
      </c>
      <c r="H30" s="624">
        <v>108.8001842086028</v>
      </c>
      <c r="I30" s="624">
        <v>173.80148078861632</v>
      </c>
      <c r="J30" s="625">
        <v>89.637983309992904</v>
      </c>
      <c r="K30" s="441"/>
    </row>
    <row r="31" spans="1:11" s="302" customFormat="1" ht="18" customHeight="1">
      <c r="A31" s="621">
        <v>21</v>
      </c>
      <c r="B31" s="622" t="s">
        <v>471</v>
      </c>
      <c r="C31" s="623">
        <v>74.725207999999995</v>
      </c>
      <c r="D31" s="623">
        <v>80</v>
      </c>
      <c r="E31" s="623">
        <v>929.91722400000003</v>
      </c>
      <c r="F31" s="623">
        <v>108.080617</v>
      </c>
      <c r="G31" s="623">
        <v>1354.4813079999999</v>
      </c>
      <c r="H31" s="624">
        <v>107.05891912672898</v>
      </c>
      <c r="I31" s="624">
        <v>74.018822449912548</v>
      </c>
      <c r="J31" s="625">
        <v>68.654858395432356</v>
      </c>
      <c r="K31" s="441"/>
    </row>
    <row r="32" spans="1:11" s="301" customFormat="1" ht="18" customHeight="1">
      <c r="A32" s="618"/>
      <c r="B32" s="619" t="s">
        <v>60</v>
      </c>
      <c r="C32" s="620">
        <v>606.05587900000012</v>
      </c>
      <c r="D32" s="620">
        <v>653</v>
      </c>
      <c r="E32" s="620">
        <v>7860.0069460000004</v>
      </c>
      <c r="F32" s="620">
        <v>493.88398199999995</v>
      </c>
      <c r="G32" s="620">
        <v>7231.0823509999991</v>
      </c>
      <c r="H32" s="616">
        <v>107.7458403798439</v>
      </c>
      <c r="I32" s="616">
        <v>132.21728660963134</v>
      </c>
      <c r="J32" s="617">
        <v>108.6975166990461</v>
      </c>
      <c r="K32" s="440"/>
    </row>
    <row r="33" spans="1:11" s="302" customFormat="1" ht="18" customHeight="1">
      <c r="A33" s="621">
        <v>22</v>
      </c>
      <c r="B33" s="622" t="s">
        <v>61</v>
      </c>
      <c r="C33" s="623">
        <v>101.48799</v>
      </c>
      <c r="D33" s="623">
        <v>110</v>
      </c>
      <c r="E33" s="623">
        <v>1149.6769730000001</v>
      </c>
      <c r="F33" s="623">
        <v>72.631187999999995</v>
      </c>
      <c r="G33" s="623">
        <v>718.08634099999995</v>
      </c>
      <c r="H33" s="624">
        <v>108.38720916632599</v>
      </c>
      <c r="I33" s="624">
        <v>151.45009055889324</v>
      </c>
      <c r="J33" s="625">
        <v>160.10288837954658</v>
      </c>
      <c r="K33" s="441"/>
    </row>
    <row r="34" spans="1:11" s="302" customFormat="1" ht="36" customHeight="1">
      <c r="A34" s="621">
        <v>23</v>
      </c>
      <c r="B34" s="632" t="s">
        <v>472</v>
      </c>
      <c r="C34" s="623">
        <v>310.32626099999999</v>
      </c>
      <c r="D34" s="623">
        <v>325</v>
      </c>
      <c r="E34" s="623">
        <v>3949.7462810000002</v>
      </c>
      <c r="F34" s="623">
        <v>224.03080399999999</v>
      </c>
      <c r="G34" s="623">
        <v>3848.2484939999999</v>
      </c>
      <c r="H34" s="624">
        <v>104.7284876738163</v>
      </c>
      <c r="I34" s="624">
        <v>145.06933609004949</v>
      </c>
      <c r="J34" s="625">
        <v>102.63750605394249</v>
      </c>
      <c r="K34" s="441"/>
    </row>
    <row r="35" spans="1:11" s="302" customFormat="1" ht="18" customHeight="1">
      <c r="A35" s="621">
        <v>24</v>
      </c>
      <c r="B35" s="622" t="s">
        <v>62</v>
      </c>
      <c r="C35" s="623">
        <v>6.6070700000000002</v>
      </c>
      <c r="D35" s="623">
        <v>7</v>
      </c>
      <c r="E35" s="623">
        <v>71.087256999999994</v>
      </c>
      <c r="F35" s="623">
        <v>5.2655419999999999</v>
      </c>
      <c r="G35" s="623">
        <v>59.746302999999997</v>
      </c>
      <c r="H35" s="624">
        <v>105.94711422763797</v>
      </c>
      <c r="I35" s="624">
        <v>132.93978093803071</v>
      </c>
      <c r="J35" s="625">
        <v>118.98185064270838</v>
      </c>
      <c r="K35" s="441"/>
    </row>
    <row r="36" spans="1:11" s="302" customFormat="1" ht="18" customHeight="1">
      <c r="A36" s="621">
        <v>25</v>
      </c>
      <c r="B36" s="622" t="s">
        <v>63</v>
      </c>
      <c r="C36" s="623">
        <v>23.815125999999999</v>
      </c>
      <c r="D36" s="623">
        <v>26</v>
      </c>
      <c r="E36" s="623">
        <v>276.60583399999996</v>
      </c>
      <c r="F36" s="623">
        <v>18.47531</v>
      </c>
      <c r="G36" s="623">
        <v>242.43968100000001</v>
      </c>
      <c r="H36" s="624">
        <v>109.17431215774378</v>
      </c>
      <c r="I36" s="624">
        <v>140.72835584355553</v>
      </c>
      <c r="J36" s="625">
        <v>114.09264063501222</v>
      </c>
      <c r="K36" s="441"/>
    </row>
    <row r="37" spans="1:11" s="302" customFormat="1" ht="18" customHeight="1">
      <c r="A37" s="621">
        <v>26</v>
      </c>
      <c r="B37" s="622" t="s">
        <v>64</v>
      </c>
      <c r="C37" s="623">
        <v>116.98371</v>
      </c>
      <c r="D37" s="623">
        <v>135</v>
      </c>
      <c r="E37" s="623">
        <v>1769.2530119999999</v>
      </c>
      <c r="F37" s="623">
        <v>114.630641</v>
      </c>
      <c r="G37" s="623">
        <v>1576.8164919999999</v>
      </c>
      <c r="H37" s="624">
        <v>115.4006827104389</v>
      </c>
      <c r="I37" s="624">
        <v>117.769558664511</v>
      </c>
      <c r="J37" s="625">
        <v>112.20411639378007</v>
      </c>
      <c r="K37" s="441"/>
    </row>
    <row r="38" spans="1:11" s="302" customFormat="1" ht="18" customHeight="1">
      <c r="A38" s="621">
        <v>27</v>
      </c>
      <c r="B38" s="622" t="s">
        <v>65</v>
      </c>
      <c r="C38" s="623">
        <v>46.835721999999997</v>
      </c>
      <c r="D38" s="623">
        <v>50</v>
      </c>
      <c r="E38" s="623">
        <v>643.63758900000005</v>
      </c>
      <c r="F38" s="623">
        <v>58.850496999999997</v>
      </c>
      <c r="G38" s="623">
        <v>785.74504000000002</v>
      </c>
      <c r="H38" s="624">
        <v>106.75612089421831</v>
      </c>
      <c r="I38" s="624">
        <v>84.961049691729883</v>
      </c>
      <c r="J38" s="625">
        <v>81.914305052437868</v>
      </c>
      <c r="K38" s="441"/>
    </row>
    <row r="39" spans="1:11" s="302" customFormat="1" ht="18" customHeight="1">
      <c r="A39" s="621">
        <v>28</v>
      </c>
      <c r="B39" s="622" t="s">
        <v>66</v>
      </c>
      <c r="C39" s="623"/>
      <c r="D39" s="623"/>
      <c r="E39" s="623">
        <v>0</v>
      </c>
      <c r="F39" s="623"/>
      <c r="G39" s="623"/>
      <c r="H39" s="624"/>
      <c r="I39" s="624"/>
      <c r="J39" s="625"/>
      <c r="K39" s="441"/>
    </row>
    <row r="40" spans="1:11" s="301" customFormat="1" ht="18" customHeight="1">
      <c r="A40" s="618" t="s">
        <v>35</v>
      </c>
      <c r="B40" s="619" t="s">
        <v>67</v>
      </c>
      <c r="C40" s="620">
        <v>4584.4623140000003</v>
      </c>
      <c r="D40" s="620">
        <v>4880.0999999999995</v>
      </c>
      <c r="E40" s="620">
        <v>52719.830700000013</v>
      </c>
      <c r="F40" s="620">
        <v>3992.6930280000006</v>
      </c>
      <c r="G40" s="620">
        <v>54897.133107000001</v>
      </c>
      <c r="H40" s="616">
        <v>106.44868832484853</v>
      </c>
      <c r="I40" s="616">
        <v>122.22577507904519</v>
      </c>
      <c r="J40" s="617">
        <v>96.033850433034075</v>
      </c>
      <c r="K40" s="440"/>
    </row>
    <row r="41" spans="1:11" s="301" customFormat="1" ht="18" customHeight="1">
      <c r="A41" s="618"/>
      <c r="B41" s="619" t="s">
        <v>68</v>
      </c>
      <c r="C41" s="620">
        <v>3744.2282160000004</v>
      </c>
      <c r="D41" s="620">
        <v>4003.2999999999997</v>
      </c>
      <c r="E41" s="620">
        <v>44053.92087300001</v>
      </c>
      <c r="F41" s="620">
        <v>3409.1293060000007</v>
      </c>
      <c r="G41" s="620">
        <v>46835.178724999998</v>
      </c>
      <c r="H41" s="616">
        <v>106.91923058783976</v>
      </c>
      <c r="I41" s="616">
        <v>117.42881072167812</v>
      </c>
      <c r="J41" s="617">
        <v>94.061605127354014</v>
      </c>
      <c r="K41" s="440">
        <f>J41-100</f>
        <v>-5.9383948726459863</v>
      </c>
    </row>
    <row r="42" spans="1:11" s="299" customFormat="1" ht="18" customHeight="1">
      <c r="A42" s="621">
        <v>29</v>
      </c>
      <c r="B42" s="622" t="s">
        <v>69</v>
      </c>
      <c r="C42" s="623">
        <v>14.982794999999999</v>
      </c>
      <c r="D42" s="623">
        <v>20</v>
      </c>
      <c r="E42" s="623">
        <v>375.02094299999999</v>
      </c>
      <c r="F42" s="623">
        <v>73.993934999999993</v>
      </c>
      <c r="G42" s="623">
        <v>501.581256</v>
      </c>
      <c r="H42" s="624">
        <v>133.48644228263151</v>
      </c>
      <c r="I42" s="624">
        <v>27.029242329117924</v>
      </c>
      <c r="J42" s="625">
        <v>74.767734741666658</v>
      </c>
      <c r="K42" s="436"/>
    </row>
    <row r="43" spans="1:11" s="302" customFormat="1" ht="18" customHeight="1">
      <c r="A43" s="621">
        <v>30</v>
      </c>
      <c r="B43" s="622" t="s">
        <v>71</v>
      </c>
      <c r="C43" s="623">
        <v>201.82090400000001</v>
      </c>
      <c r="D43" s="623">
        <v>215</v>
      </c>
      <c r="E43" s="623">
        <v>2647.6102139999998</v>
      </c>
      <c r="F43" s="623">
        <v>79.150715000000005</v>
      </c>
      <c r="G43" s="623">
        <v>2458.853548</v>
      </c>
      <c r="H43" s="624">
        <v>106.53009462290387</v>
      </c>
      <c r="I43" s="624">
        <v>271.63368012531532</v>
      </c>
      <c r="J43" s="625">
        <v>107.67661279190588</v>
      </c>
      <c r="K43" s="441"/>
    </row>
    <row r="44" spans="1:11" ht="18" customHeight="1">
      <c r="A44" s="621">
        <v>31</v>
      </c>
      <c r="B44" s="622" t="s">
        <v>72</v>
      </c>
      <c r="C44" s="623">
        <v>250.099479</v>
      </c>
      <c r="D44" s="623">
        <v>270</v>
      </c>
      <c r="E44" s="623">
        <v>3231.3120979999999</v>
      </c>
      <c r="F44" s="623">
        <v>268.11901799999998</v>
      </c>
      <c r="G44" s="623">
        <v>3976.1097490000002</v>
      </c>
      <c r="H44" s="624">
        <v>107.95704216560962</v>
      </c>
      <c r="I44" s="624">
        <v>100.70154740011768</v>
      </c>
      <c r="J44" s="625">
        <v>81.26818176517088</v>
      </c>
    </row>
    <row r="45" spans="1:11" ht="18" customHeight="1">
      <c r="A45" s="621">
        <v>32</v>
      </c>
      <c r="B45" s="622" t="s">
        <v>73</v>
      </c>
      <c r="C45" s="623">
        <v>37.762233000000002</v>
      </c>
      <c r="D45" s="623">
        <v>50</v>
      </c>
      <c r="E45" s="623">
        <v>560.44362599999999</v>
      </c>
      <c r="F45" s="623">
        <v>23.543472999999999</v>
      </c>
      <c r="G45" s="623">
        <v>524.84121300000004</v>
      </c>
      <c r="H45" s="624">
        <v>132.40742410545477</v>
      </c>
      <c r="I45" s="624">
        <v>212.37308531328409</v>
      </c>
      <c r="J45" s="625">
        <v>106.78346366827714</v>
      </c>
    </row>
    <row r="46" spans="1:11" ht="18" customHeight="1">
      <c r="A46" s="621">
        <v>33</v>
      </c>
      <c r="B46" s="622" t="s">
        <v>74</v>
      </c>
      <c r="C46" s="623">
        <v>35.454791999999998</v>
      </c>
      <c r="D46" s="623">
        <v>38</v>
      </c>
      <c r="E46" s="623">
        <v>352.412623</v>
      </c>
      <c r="F46" s="623">
        <v>45.146639999999998</v>
      </c>
      <c r="G46" s="623">
        <v>494.76163600000001</v>
      </c>
      <c r="H46" s="624">
        <v>107.17874187500523</v>
      </c>
      <c r="I46" s="624">
        <v>84.170161943391591</v>
      </c>
      <c r="J46" s="625">
        <v>71.22876903899639</v>
      </c>
    </row>
    <row r="47" spans="1:11" ht="18" customHeight="1">
      <c r="A47" s="621">
        <v>34</v>
      </c>
      <c r="B47" s="622" t="s">
        <v>75</v>
      </c>
      <c r="C47" s="623">
        <v>653.51416200000006</v>
      </c>
      <c r="D47" s="623">
        <v>670</v>
      </c>
      <c r="E47" s="623">
        <v>7499.8478459999997</v>
      </c>
      <c r="F47" s="623">
        <v>639.66933300000005</v>
      </c>
      <c r="G47" s="623">
        <v>8969.2819760000002</v>
      </c>
      <c r="H47" s="624">
        <v>102.52264433712455</v>
      </c>
      <c r="I47" s="624">
        <v>104.74161655644041</v>
      </c>
      <c r="J47" s="625">
        <v>83.61703719504068</v>
      </c>
    </row>
    <row r="48" spans="1:11" ht="18" customHeight="1">
      <c r="A48" s="621">
        <v>35</v>
      </c>
      <c r="B48" s="622" t="s">
        <v>76</v>
      </c>
      <c r="C48" s="623">
        <v>939.86907900000006</v>
      </c>
      <c r="D48" s="623">
        <v>980</v>
      </c>
      <c r="E48" s="623">
        <v>10258.097245000001</v>
      </c>
      <c r="F48" s="623">
        <v>861.86895000000004</v>
      </c>
      <c r="G48" s="623">
        <v>10432.981796</v>
      </c>
      <c r="H48" s="624">
        <v>104.26984160843959</v>
      </c>
      <c r="I48" s="624">
        <v>113.70638192732201</v>
      </c>
      <c r="J48" s="625">
        <v>98.323733766438181</v>
      </c>
    </row>
    <row r="49" spans="1:10" ht="18" customHeight="1">
      <c r="A49" s="621">
        <v>36</v>
      </c>
      <c r="B49" s="622" t="s">
        <v>77</v>
      </c>
      <c r="C49" s="623">
        <v>382.14963799999998</v>
      </c>
      <c r="D49" s="623">
        <v>400</v>
      </c>
      <c r="E49" s="623">
        <v>4511.6015690000004</v>
      </c>
      <c r="F49" s="623">
        <v>308.82554499999998</v>
      </c>
      <c r="G49" s="623">
        <v>4429.9438499999997</v>
      </c>
      <c r="H49" s="624">
        <v>104.67103988202653</v>
      </c>
      <c r="I49" s="624">
        <v>129.52296417059671</v>
      </c>
      <c r="J49" s="625">
        <v>101.84331273183069</v>
      </c>
    </row>
    <row r="50" spans="1:10" ht="18" customHeight="1">
      <c r="A50" s="621">
        <v>37</v>
      </c>
      <c r="B50" s="622" t="s">
        <v>78</v>
      </c>
      <c r="C50" s="623">
        <v>9.6080749999999995</v>
      </c>
      <c r="D50" s="623">
        <v>17</v>
      </c>
      <c r="E50" s="623">
        <v>203.98381699999999</v>
      </c>
      <c r="F50" s="623">
        <v>19.653746999999999</v>
      </c>
      <c r="G50" s="623">
        <v>223.32920899999999</v>
      </c>
      <c r="H50" s="624">
        <v>176.9345056111656</v>
      </c>
      <c r="I50" s="624">
        <v>86.497500959995065</v>
      </c>
      <c r="J50" s="625">
        <v>91.337724211435329</v>
      </c>
    </row>
    <row r="51" spans="1:10" ht="18" customHeight="1">
      <c r="A51" s="621">
        <v>38</v>
      </c>
      <c r="B51" s="622" t="s">
        <v>79</v>
      </c>
      <c r="C51" s="623">
        <v>275.833437</v>
      </c>
      <c r="D51" s="623">
        <v>295</v>
      </c>
      <c r="E51" s="623">
        <v>3186.1559459999999</v>
      </c>
      <c r="F51" s="623">
        <v>252.619066</v>
      </c>
      <c r="G51" s="623">
        <v>3698.208063</v>
      </c>
      <c r="H51" s="624">
        <v>106.948600288804</v>
      </c>
      <c r="I51" s="624">
        <v>116.77661732784649</v>
      </c>
      <c r="J51" s="625">
        <v>86.154047898954019</v>
      </c>
    </row>
    <row r="52" spans="1:10" ht="18" customHeight="1">
      <c r="A52" s="621">
        <v>39</v>
      </c>
      <c r="B52" s="622" t="s">
        <v>80</v>
      </c>
      <c r="C52" s="623">
        <v>239.40404899999999</v>
      </c>
      <c r="D52" s="623">
        <v>270</v>
      </c>
      <c r="E52" s="623">
        <v>3309.7348569999999</v>
      </c>
      <c r="F52" s="623">
        <v>220.08491000000001</v>
      </c>
      <c r="G52" s="623">
        <v>2962.1328109999999</v>
      </c>
      <c r="H52" s="624">
        <v>112.78004742517953</v>
      </c>
      <c r="I52" s="624">
        <v>122.67992385302564</v>
      </c>
      <c r="J52" s="625">
        <v>111.73485688113529</v>
      </c>
    </row>
    <row r="53" spans="1:10" ht="18" customHeight="1">
      <c r="A53" s="621">
        <v>40</v>
      </c>
      <c r="B53" s="622" t="s">
        <v>81</v>
      </c>
      <c r="C53" s="623">
        <v>88.104678000000007</v>
      </c>
      <c r="D53" s="623">
        <v>95</v>
      </c>
      <c r="E53" s="623">
        <v>981.374371</v>
      </c>
      <c r="F53" s="623">
        <v>86.916912999999994</v>
      </c>
      <c r="G53" s="623">
        <v>1264.3876749999999</v>
      </c>
      <c r="H53" s="624">
        <v>107.82628363955884</v>
      </c>
      <c r="I53" s="624">
        <v>109.29978610722173</v>
      </c>
      <c r="J53" s="625">
        <v>77.616572069163837</v>
      </c>
    </row>
    <row r="54" spans="1:10" ht="18" customHeight="1">
      <c r="A54" s="621">
        <v>41</v>
      </c>
      <c r="B54" s="622" t="s">
        <v>82</v>
      </c>
      <c r="C54" s="623">
        <v>33.327661999999997</v>
      </c>
      <c r="D54" s="623">
        <v>35</v>
      </c>
      <c r="E54" s="623">
        <v>395.25484599999999</v>
      </c>
      <c r="F54" s="623">
        <v>30.420476000000001</v>
      </c>
      <c r="G54" s="623">
        <v>393.45012600000001</v>
      </c>
      <c r="H54" s="624">
        <v>105.01786774001729</v>
      </c>
      <c r="I54" s="624">
        <v>115.05408396633898</v>
      </c>
      <c r="J54" s="625">
        <v>100.45869091931617</v>
      </c>
    </row>
    <row r="55" spans="1:10" ht="18" customHeight="1">
      <c r="A55" s="621">
        <v>42</v>
      </c>
      <c r="B55" s="622" t="s">
        <v>83</v>
      </c>
      <c r="C55" s="623">
        <v>5.5235240000000001</v>
      </c>
      <c r="D55" s="623">
        <v>5.7</v>
      </c>
      <c r="E55" s="623">
        <v>55.841482000000006</v>
      </c>
      <c r="F55" s="623">
        <v>10.528551999999999</v>
      </c>
      <c r="G55" s="623">
        <v>56.075761</v>
      </c>
      <c r="H55" s="624">
        <v>103.19498928582549</v>
      </c>
      <c r="I55" s="624">
        <v>54.138498817311252</v>
      </c>
      <c r="J55" s="625">
        <v>99.582209860691876</v>
      </c>
    </row>
    <row r="56" spans="1:10" ht="18" customHeight="1">
      <c r="A56" s="621">
        <v>43</v>
      </c>
      <c r="B56" s="622" t="s">
        <v>84</v>
      </c>
      <c r="C56" s="623">
        <v>114.155878</v>
      </c>
      <c r="D56" s="623">
        <v>120</v>
      </c>
      <c r="E56" s="623">
        <v>926.65008799999998</v>
      </c>
      <c r="F56" s="623">
        <v>83.502960999999999</v>
      </c>
      <c r="G56" s="623">
        <v>669.18460200000004</v>
      </c>
      <c r="H56" s="624">
        <v>105.11942275981619</v>
      </c>
      <c r="I56" s="624">
        <v>143.70747882820586</v>
      </c>
      <c r="J56" s="625">
        <v>138.47450841374857</v>
      </c>
    </row>
    <row r="57" spans="1:10" ht="18" customHeight="1">
      <c r="A57" s="621">
        <v>44</v>
      </c>
      <c r="B57" s="622" t="s">
        <v>85</v>
      </c>
      <c r="C57" s="623">
        <v>3.4858470000000001</v>
      </c>
      <c r="D57" s="623">
        <v>3.6</v>
      </c>
      <c r="E57" s="623">
        <v>37.907175000000002</v>
      </c>
      <c r="F57" s="623">
        <v>2.4371499999999999</v>
      </c>
      <c r="G57" s="623">
        <v>38.959266999999997</v>
      </c>
      <c r="H57" s="624">
        <v>103.27475646521491</v>
      </c>
      <c r="I57" s="624">
        <v>147.71351783845887</v>
      </c>
      <c r="J57" s="625">
        <v>97.299507714044026</v>
      </c>
    </row>
    <row r="58" spans="1:10" ht="18" customHeight="1">
      <c r="A58" s="621">
        <v>45</v>
      </c>
      <c r="B58" s="622" t="s">
        <v>86</v>
      </c>
      <c r="C58" s="623">
        <v>26.25243</v>
      </c>
      <c r="D58" s="623">
        <v>35</v>
      </c>
      <c r="E58" s="623">
        <v>412.85509300000001</v>
      </c>
      <c r="F58" s="623">
        <v>46.331080999999998</v>
      </c>
      <c r="G58" s="623">
        <v>577.63263300000006</v>
      </c>
      <c r="H58" s="624">
        <v>133.32099161868064</v>
      </c>
      <c r="I58" s="624">
        <v>75.543240616380174</v>
      </c>
      <c r="J58" s="625">
        <v>71.473644218435282</v>
      </c>
    </row>
    <row r="59" spans="1:10" ht="18" customHeight="1">
      <c r="A59" s="621">
        <v>46</v>
      </c>
      <c r="B59" s="622" t="s">
        <v>87</v>
      </c>
      <c r="C59" s="623">
        <v>24.895364000000001</v>
      </c>
      <c r="D59" s="623">
        <v>27</v>
      </c>
      <c r="E59" s="623">
        <v>304.375945</v>
      </c>
      <c r="F59" s="623">
        <v>11.633668999999999</v>
      </c>
      <c r="G59" s="623">
        <v>263.55769600000002</v>
      </c>
      <c r="H59" s="624">
        <v>108.45392740592183</v>
      </c>
      <c r="I59" s="624">
        <v>232.08499399458589</v>
      </c>
      <c r="J59" s="625">
        <v>115.4874054597897</v>
      </c>
    </row>
    <row r="60" spans="1:10" ht="18" customHeight="1">
      <c r="A60" s="621">
        <v>47</v>
      </c>
      <c r="B60" s="622" t="s">
        <v>88</v>
      </c>
      <c r="C60" s="623">
        <v>17.181516999999999</v>
      </c>
      <c r="D60" s="623">
        <v>19</v>
      </c>
      <c r="E60" s="623">
        <v>158.08859000000001</v>
      </c>
      <c r="F60" s="623">
        <v>10.408239999999999</v>
      </c>
      <c r="G60" s="623">
        <v>185.876497</v>
      </c>
      <c r="H60" s="624">
        <v>110.58394901916986</v>
      </c>
      <c r="I60" s="624">
        <v>182.54767376616991</v>
      </c>
      <c r="J60" s="625">
        <v>85.050338558941107</v>
      </c>
    </row>
    <row r="61" spans="1:10" ht="18" customHeight="1">
      <c r="A61" s="621">
        <v>48</v>
      </c>
      <c r="B61" s="622" t="s">
        <v>89</v>
      </c>
      <c r="C61" s="623">
        <v>0.97098099999999998</v>
      </c>
      <c r="D61" s="623">
        <v>4</v>
      </c>
      <c r="E61" s="623">
        <v>49.146053999999999</v>
      </c>
      <c r="F61" s="623">
        <v>1.6645099999999999</v>
      </c>
      <c r="G61" s="623">
        <v>206.84898999999999</v>
      </c>
      <c r="H61" s="624">
        <v>411.95450786369656</v>
      </c>
      <c r="I61" s="624">
        <v>240.3109623853266</v>
      </c>
      <c r="J61" s="625">
        <v>23.7593879477004</v>
      </c>
    </row>
    <row r="62" spans="1:10" ht="18" customHeight="1">
      <c r="A62" s="621">
        <v>49</v>
      </c>
      <c r="B62" s="622" t="s">
        <v>90</v>
      </c>
      <c r="C62" s="623">
        <v>205.18216200000001</v>
      </c>
      <c r="D62" s="623">
        <v>230</v>
      </c>
      <c r="E62" s="623">
        <v>2480.6743980000001</v>
      </c>
      <c r="F62" s="623">
        <v>169.53371899999999</v>
      </c>
      <c r="G62" s="623">
        <v>2291.4635790000002</v>
      </c>
      <c r="H62" s="624">
        <v>112.09551442390982</v>
      </c>
      <c r="I62" s="624">
        <v>135.66622696456037</v>
      </c>
      <c r="J62" s="625">
        <v>108.2572038558244</v>
      </c>
    </row>
    <row r="63" spans="1:10" ht="18" customHeight="1">
      <c r="A63" s="621">
        <v>50</v>
      </c>
      <c r="B63" s="622" t="s">
        <v>91</v>
      </c>
      <c r="C63" s="623">
        <v>85.246387999999996</v>
      </c>
      <c r="D63" s="623">
        <v>95</v>
      </c>
      <c r="E63" s="623">
        <v>1067.782547</v>
      </c>
      <c r="F63" s="623">
        <v>61.152222000000002</v>
      </c>
      <c r="G63" s="623">
        <v>1037.136853</v>
      </c>
      <c r="H63" s="624">
        <v>111.44167187470745</v>
      </c>
      <c r="I63" s="624">
        <v>155.35003781219922</v>
      </c>
      <c r="J63" s="625">
        <v>102.95483608661237</v>
      </c>
    </row>
    <row r="64" spans="1:10" ht="18" customHeight="1">
      <c r="A64" s="621">
        <v>51</v>
      </c>
      <c r="B64" s="622" t="s">
        <v>92</v>
      </c>
      <c r="C64" s="623">
        <v>46.559058</v>
      </c>
      <c r="D64" s="623">
        <v>45</v>
      </c>
      <c r="E64" s="623">
        <v>410.75369699999999</v>
      </c>
      <c r="F64" s="623">
        <v>43.268023999999997</v>
      </c>
      <c r="G64" s="623">
        <v>502.09292699999997</v>
      </c>
      <c r="H64" s="624">
        <v>96.651439984030603</v>
      </c>
      <c r="I64" s="624">
        <v>104.00290061778648</v>
      </c>
      <c r="J64" s="625">
        <v>81.808301792707795</v>
      </c>
    </row>
    <row r="65" spans="1:14" ht="18" customHeight="1">
      <c r="A65" s="621">
        <v>52</v>
      </c>
      <c r="B65" s="622" t="s">
        <v>93</v>
      </c>
      <c r="C65" s="623">
        <v>11.935753999999999</v>
      </c>
      <c r="D65" s="623">
        <v>13</v>
      </c>
      <c r="E65" s="623">
        <v>146.28386499999999</v>
      </c>
      <c r="F65" s="623">
        <v>13.247014</v>
      </c>
      <c r="G65" s="623">
        <v>141.07818800000001</v>
      </c>
      <c r="H65" s="624">
        <v>108.91645387463582</v>
      </c>
      <c r="I65" s="624">
        <v>98.135323175471839</v>
      </c>
      <c r="J65" s="625">
        <v>103.68992334945497</v>
      </c>
    </row>
    <row r="66" spans="1:14" ht="18" customHeight="1">
      <c r="A66" s="621">
        <v>53</v>
      </c>
      <c r="B66" s="622" t="s">
        <v>94</v>
      </c>
      <c r="C66" s="623">
        <v>26.156559999999999</v>
      </c>
      <c r="D66" s="623">
        <v>28</v>
      </c>
      <c r="E66" s="623">
        <v>285.09095500000001</v>
      </c>
      <c r="F66" s="623">
        <v>18.208587999999999</v>
      </c>
      <c r="G66" s="623">
        <v>322.422752</v>
      </c>
      <c r="H66" s="624">
        <v>107.04771575467112</v>
      </c>
      <c r="I66" s="624">
        <v>153.77359298809992</v>
      </c>
      <c r="J66" s="625">
        <v>88.421475603557909</v>
      </c>
    </row>
    <row r="67" spans="1:14" ht="18" customHeight="1">
      <c r="A67" s="621">
        <v>54</v>
      </c>
      <c r="B67" s="622" t="s">
        <v>95</v>
      </c>
      <c r="C67" s="623">
        <v>8.5304699999999993</v>
      </c>
      <c r="D67" s="623">
        <v>15</v>
      </c>
      <c r="E67" s="623">
        <v>116.72062</v>
      </c>
      <c r="F67" s="623">
        <v>16.642621999999999</v>
      </c>
      <c r="G67" s="623">
        <v>130.150792</v>
      </c>
      <c r="H67" s="624">
        <v>175.84025264727501</v>
      </c>
      <c r="I67" s="624">
        <v>90.13002878993467</v>
      </c>
      <c r="J67" s="625">
        <v>89.681067787893298</v>
      </c>
    </row>
    <row r="68" spans="1:14" ht="18" customHeight="1">
      <c r="A68" s="621">
        <v>55</v>
      </c>
      <c r="B68" s="622" t="s">
        <v>539</v>
      </c>
      <c r="C68" s="623">
        <v>6.2213000000000003</v>
      </c>
      <c r="D68" s="623">
        <v>8</v>
      </c>
      <c r="E68" s="623">
        <v>88.900362999999999</v>
      </c>
      <c r="F68" s="623">
        <v>10.558233</v>
      </c>
      <c r="G68" s="623">
        <v>82.835279999999997</v>
      </c>
      <c r="H68" s="624">
        <v>128.59048751868579</v>
      </c>
      <c r="I68" s="624">
        <v>75.770254359796766</v>
      </c>
      <c r="J68" s="625">
        <v>107.321859719675</v>
      </c>
    </row>
    <row r="69" spans="1:14" ht="35.25" customHeight="1">
      <c r="A69" s="618"/>
      <c r="B69" s="633" t="s">
        <v>96</v>
      </c>
      <c r="C69" s="634">
        <v>840.2340979999999</v>
      </c>
      <c r="D69" s="634">
        <v>876.8</v>
      </c>
      <c r="E69" s="634">
        <v>8665.9098270000013</v>
      </c>
      <c r="F69" s="634">
        <v>583.56372199999998</v>
      </c>
      <c r="G69" s="634">
        <v>8061.9543819999999</v>
      </c>
      <c r="H69" s="635">
        <v>104.35187075685664</v>
      </c>
      <c r="I69" s="635">
        <v>150.24923019460761</v>
      </c>
      <c r="J69" s="636">
        <v>107.49142721953946</v>
      </c>
    </row>
    <row r="70" spans="1:14" s="302" customFormat="1" ht="18" customHeight="1">
      <c r="A70" s="621">
        <v>56</v>
      </c>
      <c r="B70" s="622" t="s">
        <v>70</v>
      </c>
      <c r="C70" s="623">
        <v>588.727214</v>
      </c>
      <c r="D70" s="623">
        <v>625</v>
      </c>
      <c r="E70" s="623">
        <v>6426.6465690000005</v>
      </c>
      <c r="F70" s="623">
        <v>432.44124099999999</v>
      </c>
      <c r="G70" s="623">
        <v>6064.0270630000005</v>
      </c>
      <c r="H70" s="624">
        <v>106.16122121373517</v>
      </c>
      <c r="I70" s="624">
        <v>144.52830598550614</v>
      </c>
      <c r="J70" s="625">
        <v>105.97984643262137</v>
      </c>
      <c r="K70" s="441"/>
    </row>
    <row r="71" spans="1:14" s="304" customFormat="1" ht="18" customHeight="1">
      <c r="A71" s="621">
        <v>57</v>
      </c>
      <c r="B71" s="622" t="s">
        <v>97</v>
      </c>
      <c r="C71" s="623">
        <v>222.08497800000001</v>
      </c>
      <c r="D71" s="623">
        <v>210</v>
      </c>
      <c r="E71" s="623">
        <v>1772.832547</v>
      </c>
      <c r="F71" s="623">
        <v>113.609105</v>
      </c>
      <c r="G71" s="623">
        <v>1558.1723710000001</v>
      </c>
      <c r="H71" s="624">
        <v>94.558399172770706</v>
      </c>
      <c r="I71" s="624">
        <v>184.84433972083488</v>
      </c>
      <c r="J71" s="625">
        <v>113.77640753970215</v>
      </c>
      <c r="K71" s="442"/>
    </row>
    <row r="72" spans="1:14" ht="18" customHeight="1">
      <c r="A72" s="621">
        <v>58</v>
      </c>
      <c r="B72" s="622" t="s">
        <v>98</v>
      </c>
      <c r="C72" s="623">
        <v>4.5732270000000002</v>
      </c>
      <c r="D72" s="623">
        <v>4.8</v>
      </c>
      <c r="E72" s="623">
        <v>39.490743999999999</v>
      </c>
      <c r="F72" s="623">
        <v>3.378593</v>
      </c>
      <c r="G72" s="623">
        <v>65.651143000000005</v>
      </c>
      <c r="H72" s="624">
        <v>104.95870858804952</v>
      </c>
      <c r="I72" s="624">
        <v>142.07097451513101</v>
      </c>
      <c r="J72" s="625">
        <v>60.152408923025149</v>
      </c>
    </row>
    <row r="73" spans="1:14" ht="18" customHeight="1">
      <c r="A73" s="621">
        <v>59</v>
      </c>
      <c r="B73" s="622" t="s">
        <v>99</v>
      </c>
      <c r="C73" s="623"/>
      <c r="D73" s="623"/>
      <c r="E73" s="623">
        <v>0</v>
      </c>
      <c r="F73" s="623"/>
      <c r="G73" s="623"/>
      <c r="H73" s="624"/>
      <c r="I73" s="624"/>
      <c r="J73" s="625"/>
    </row>
    <row r="74" spans="1:14" ht="18" customHeight="1">
      <c r="A74" s="621">
        <v>60</v>
      </c>
      <c r="B74" s="622" t="s">
        <v>537</v>
      </c>
      <c r="C74" s="623">
        <v>15.120649999999999</v>
      </c>
      <c r="D74" s="623">
        <v>18</v>
      </c>
      <c r="E74" s="623">
        <v>203.33281500000001</v>
      </c>
      <c r="F74" s="623">
        <v>16.832961000000001</v>
      </c>
      <c r="G74" s="623">
        <v>183.96081799999999</v>
      </c>
      <c r="H74" s="624">
        <v>119.04250147976443</v>
      </c>
      <c r="I74" s="624">
        <v>106.93305830150737</v>
      </c>
      <c r="J74" s="625">
        <v>110.53050166367493</v>
      </c>
    </row>
    <row r="75" spans="1:14" ht="18" customHeight="1">
      <c r="A75" s="621">
        <v>61</v>
      </c>
      <c r="B75" s="622" t="s">
        <v>101</v>
      </c>
      <c r="C75" s="623">
        <v>9.7280289999999994</v>
      </c>
      <c r="D75" s="623">
        <v>19</v>
      </c>
      <c r="E75" s="623">
        <v>223.60715200000001</v>
      </c>
      <c r="F75" s="623">
        <v>17.301822000000001</v>
      </c>
      <c r="G75" s="623">
        <v>190.14298700000001</v>
      </c>
      <c r="H75" s="624">
        <v>195.31191775846887</v>
      </c>
      <c r="I75" s="624">
        <v>109.81502410555373</v>
      </c>
      <c r="J75" s="625">
        <v>117.59947370554352</v>
      </c>
    </row>
    <row r="76" spans="1:14" ht="18" customHeight="1">
      <c r="A76" s="621">
        <v>62</v>
      </c>
      <c r="B76" s="622" t="s">
        <v>102</v>
      </c>
      <c r="C76" s="623"/>
      <c r="D76" s="623"/>
      <c r="E76" s="623">
        <v>0</v>
      </c>
      <c r="F76" s="623"/>
      <c r="G76" s="623"/>
      <c r="H76" s="624"/>
      <c r="I76" s="624"/>
      <c r="J76" s="625"/>
      <c r="N76" s="297">
        <f>E80-'NHAP KHAU-TT'!E80</f>
        <v>82971.262881000002</v>
      </c>
    </row>
    <row r="77" spans="1:14" ht="18" customHeight="1">
      <c r="A77" s="618" t="s">
        <v>38</v>
      </c>
      <c r="B77" s="619" t="s">
        <v>103</v>
      </c>
      <c r="C77" s="620">
        <v>9857.9503459999996</v>
      </c>
      <c r="D77" s="620">
        <v>10278</v>
      </c>
      <c r="E77" s="620">
        <v>112922.693042</v>
      </c>
      <c r="F77" s="620">
        <v>9354.2734609999989</v>
      </c>
      <c r="G77" s="620">
        <v>126798.922731</v>
      </c>
      <c r="H77" s="616">
        <v>104.26102424192511</v>
      </c>
      <c r="I77" s="616">
        <v>109.87491484882517</v>
      </c>
      <c r="J77" s="617">
        <v>89.056508217788249</v>
      </c>
    </row>
    <row r="78" spans="1:14" s="305" customFormat="1" ht="18" customHeight="1">
      <c r="A78" s="618"/>
      <c r="B78" s="619" t="s">
        <v>104</v>
      </c>
      <c r="C78" s="620">
        <v>9080.8486499999999</v>
      </c>
      <c r="D78" s="620">
        <v>9380</v>
      </c>
      <c r="E78" s="620">
        <v>102404.570339</v>
      </c>
      <c r="F78" s="620">
        <v>8580.6700839999994</v>
      </c>
      <c r="G78" s="620">
        <v>115766.009479</v>
      </c>
      <c r="H78" s="616">
        <v>103.29431049376647</v>
      </c>
      <c r="I78" s="616">
        <v>109.31547196401918</v>
      </c>
      <c r="J78" s="617">
        <v>88.458236402781282</v>
      </c>
      <c r="K78" s="443"/>
    </row>
    <row r="79" spans="1:14" ht="18" customHeight="1">
      <c r="A79" s="621">
        <v>63</v>
      </c>
      <c r="B79" s="622" t="s">
        <v>105</v>
      </c>
      <c r="C79" s="623">
        <v>433.93466100000001</v>
      </c>
      <c r="D79" s="623">
        <v>480</v>
      </c>
      <c r="E79" s="623">
        <v>5625.8579630000004</v>
      </c>
      <c r="F79" s="623">
        <v>413.877252</v>
      </c>
      <c r="G79" s="623">
        <v>6329.2629500000003</v>
      </c>
      <c r="H79" s="624">
        <v>110.61573161587108</v>
      </c>
      <c r="I79" s="624">
        <v>115.97641515219107</v>
      </c>
      <c r="J79" s="625">
        <v>88.886462885856247</v>
      </c>
    </row>
    <row r="80" spans="1:14" s="446" customFormat="1" ht="18" customHeight="1">
      <c r="A80" s="627">
        <v>64</v>
      </c>
      <c r="B80" s="628" t="s">
        <v>106</v>
      </c>
      <c r="C80" s="629">
        <v>8646.9139890000006</v>
      </c>
      <c r="D80" s="629">
        <v>8900</v>
      </c>
      <c r="E80" s="629">
        <v>96778.712375999996</v>
      </c>
      <c r="F80" s="629">
        <v>8166.7928320000001</v>
      </c>
      <c r="G80" s="629">
        <v>109436.746529</v>
      </c>
      <c r="H80" s="630">
        <v>102.92689404939101</v>
      </c>
      <c r="I80" s="630">
        <v>108.97790825704638</v>
      </c>
      <c r="J80" s="631">
        <v>88.433469968292869</v>
      </c>
      <c r="K80" s="445">
        <f>J80-100</f>
        <v>-11.566530031707131</v>
      </c>
      <c r="L80" s="446">
        <f>E80*100/E6</f>
        <v>27.223266491139238</v>
      </c>
    </row>
    <row r="81" spans="1:11" s="305" customFormat="1" ht="18" customHeight="1">
      <c r="A81" s="618"/>
      <c r="B81" s="619" t="s">
        <v>473</v>
      </c>
      <c r="C81" s="620">
        <v>40.264831000000001</v>
      </c>
      <c r="D81" s="620">
        <v>53</v>
      </c>
      <c r="E81" s="620">
        <v>546.20151099999998</v>
      </c>
      <c r="F81" s="620">
        <v>30.416357000000001</v>
      </c>
      <c r="G81" s="620">
        <v>719.01499200000001</v>
      </c>
      <c r="H81" s="616">
        <v>131.62851720400863</v>
      </c>
      <c r="I81" s="616">
        <v>174.24834933387979</v>
      </c>
      <c r="J81" s="617">
        <v>75.965246493775467</v>
      </c>
      <c r="K81" s="443"/>
    </row>
    <row r="82" spans="1:11" s="305" customFormat="1" ht="18" customHeight="1">
      <c r="A82" s="621">
        <v>65</v>
      </c>
      <c r="B82" s="622" t="s">
        <v>474</v>
      </c>
      <c r="C82" s="623">
        <v>40.264831000000001</v>
      </c>
      <c r="D82" s="623">
        <v>53</v>
      </c>
      <c r="E82" s="623">
        <v>546.20151099999998</v>
      </c>
      <c r="F82" s="623">
        <v>30.416357000000001</v>
      </c>
      <c r="G82" s="623">
        <v>719.01499200000001</v>
      </c>
      <c r="H82" s="624">
        <v>131.62851720400863</v>
      </c>
      <c r="I82" s="624">
        <v>174.24834933387979</v>
      </c>
      <c r="J82" s="625">
        <v>75.965246493775467</v>
      </c>
      <c r="K82" s="443"/>
    </row>
    <row r="83" spans="1:11" ht="34.5" customHeight="1">
      <c r="A83" s="618"/>
      <c r="B83" s="633" t="s">
        <v>107</v>
      </c>
      <c r="C83" s="634">
        <v>736.8368650000001</v>
      </c>
      <c r="D83" s="634">
        <v>845</v>
      </c>
      <c r="E83" s="634">
        <v>9971.9211919999998</v>
      </c>
      <c r="F83" s="634">
        <v>743.18702000000008</v>
      </c>
      <c r="G83" s="634">
        <v>10313.89826</v>
      </c>
      <c r="H83" s="635">
        <v>114.67938700379763</v>
      </c>
      <c r="I83" s="635">
        <v>113.69950998336864</v>
      </c>
      <c r="J83" s="636">
        <v>96.684308305364269</v>
      </c>
    </row>
    <row r="84" spans="1:11" s="306" customFormat="1" ht="18" customHeight="1">
      <c r="A84" s="621">
        <v>66</v>
      </c>
      <c r="B84" s="622" t="s">
        <v>108</v>
      </c>
      <c r="C84" s="623">
        <v>34.247925000000002</v>
      </c>
      <c r="D84" s="623">
        <v>55</v>
      </c>
      <c r="E84" s="623">
        <v>1006.308432</v>
      </c>
      <c r="F84" s="623">
        <v>44.895319000000001</v>
      </c>
      <c r="G84" s="623">
        <v>851.67099199999996</v>
      </c>
      <c r="H84" s="624">
        <v>160.59367100342575</v>
      </c>
      <c r="I84" s="624">
        <v>122.5072039247566</v>
      </c>
      <c r="J84" s="625">
        <v>118.15694575165243</v>
      </c>
      <c r="K84" s="444"/>
    </row>
    <row r="85" spans="1:11" ht="18" customHeight="1">
      <c r="A85" s="621">
        <v>67</v>
      </c>
      <c r="B85" s="622" t="s">
        <v>109</v>
      </c>
      <c r="C85" s="623">
        <v>179.37326899999999</v>
      </c>
      <c r="D85" s="623">
        <v>220</v>
      </c>
      <c r="E85" s="623">
        <v>2448.342279</v>
      </c>
      <c r="F85" s="623">
        <v>195.38210100000001</v>
      </c>
      <c r="G85" s="623">
        <v>2237.3407160000002</v>
      </c>
      <c r="H85" s="624">
        <v>122.64926721048943</v>
      </c>
      <c r="I85" s="624">
        <v>112.59987423310594</v>
      </c>
      <c r="J85" s="625">
        <v>109.43090882363397</v>
      </c>
    </row>
    <row r="86" spans="1:11" ht="18" customHeight="1">
      <c r="A86" s="621">
        <v>68</v>
      </c>
      <c r="B86" s="622" t="s">
        <v>110</v>
      </c>
      <c r="C86" s="623">
        <v>83.612046000000007</v>
      </c>
      <c r="D86" s="623">
        <v>95</v>
      </c>
      <c r="E86" s="623">
        <v>1227.872382</v>
      </c>
      <c r="F86" s="623">
        <v>105.464984</v>
      </c>
      <c r="G86" s="623">
        <v>1723.9319390000001</v>
      </c>
      <c r="H86" s="624">
        <v>113.61999202842135</v>
      </c>
      <c r="I86" s="624">
        <v>90.077290487238869</v>
      </c>
      <c r="J86" s="625">
        <v>71.22510780282029</v>
      </c>
    </row>
    <row r="87" spans="1:11" ht="18" customHeight="1">
      <c r="A87" s="621">
        <v>69</v>
      </c>
      <c r="B87" s="622" t="s">
        <v>111</v>
      </c>
      <c r="C87" s="623"/>
      <c r="D87" s="623"/>
      <c r="E87" s="623"/>
      <c r="F87" s="623"/>
      <c r="G87" s="623"/>
      <c r="H87" s="624"/>
      <c r="I87" s="624"/>
      <c r="J87" s="625"/>
    </row>
    <row r="88" spans="1:11" ht="18" customHeight="1">
      <c r="A88" s="621">
        <v>70</v>
      </c>
      <c r="B88" s="622" t="s">
        <v>112</v>
      </c>
      <c r="C88" s="623">
        <v>378.41747600000002</v>
      </c>
      <c r="D88" s="623">
        <v>395</v>
      </c>
      <c r="E88" s="623">
        <v>4440.5822669999998</v>
      </c>
      <c r="F88" s="623">
        <v>305.03743500000002</v>
      </c>
      <c r="G88" s="623">
        <v>4535.182084</v>
      </c>
      <c r="H88" s="624">
        <v>104.38207140306595</v>
      </c>
      <c r="I88" s="624">
        <v>129.49230313322036</v>
      </c>
      <c r="J88" s="625">
        <v>97.914089991364492</v>
      </c>
    </row>
    <row r="89" spans="1:11" ht="18" customHeight="1">
      <c r="A89" s="621">
        <v>71</v>
      </c>
      <c r="B89" s="622" t="s">
        <v>113</v>
      </c>
      <c r="C89" s="623">
        <v>28.074252000000001</v>
      </c>
      <c r="D89" s="623">
        <v>35</v>
      </c>
      <c r="E89" s="623">
        <v>388.34061600000001</v>
      </c>
      <c r="F89" s="623">
        <v>61.726582999999998</v>
      </c>
      <c r="G89" s="623">
        <v>435.016187</v>
      </c>
      <c r="H89" s="624">
        <v>124.66939457549928</v>
      </c>
      <c r="I89" s="624">
        <v>56.701664500042071</v>
      </c>
      <c r="J89" s="625">
        <v>89.270382943244357</v>
      </c>
    </row>
    <row r="90" spans="1:11" ht="18" customHeight="1">
      <c r="A90" s="621">
        <v>72</v>
      </c>
      <c r="B90" s="622" t="s">
        <v>114</v>
      </c>
      <c r="C90" s="623">
        <v>33.111896999999999</v>
      </c>
      <c r="D90" s="623">
        <v>45</v>
      </c>
      <c r="E90" s="623">
        <v>460.47521599999999</v>
      </c>
      <c r="F90" s="623">
        <v>30.680598</v>
      </c>
      <c r="G90" s="623">
        <v>530.75634200000002</v>
      </c>
      <c r="H90" s="624">
        <v>135.90281462883266</v>
      </c>
      <c r="I90" s="624">
        <v>146.67249966900906</v>
      </c>
      <c r="J90" s="625">
        <v>86.758306884253869</v>
      </c>
    </row>
    <row r="91" spans="1:11" s="305" customFormat="1" ht="18" customHeight="1">
      <c r="A91" s="618" t="s">
        <v>115</v>
      </c>
      <c r="B91" s="619" t="s">
        <v>116</v>
      </c>
      <c r="C91" s="620">
        <v>238.82966500000003</v>
      </c>
      <c r="D91" s="620">
        <v>272</v>
      </c>
      <c r="E91" s="620">
        <v>3028.7507269999996</v>
      </c>
      <c r="F91" s="620">
        <v>194.70511199999999</v>
      </c>
      <c r="G91" s="620">
        <v>2847.4382259999998</v>
      </c>
      <c r="H91" s="616">
        <v>113.88869971408282</v>
      </c>
      <c r="I91" s="616">
        <v>139.69843791261115</v>
      </c>
      <c r="J91" s="617">
        <v>106.36756574188099</v>
      </c>
      <c r="K91" s="443"/>
    </row>
    <row r="92" spans="1:11" s="305" customFormat="1" ht="18" customHeight="1">
      <c r="A92" s="618"/>
      <c r="B92" s="619" t="s">
        <v>117</v>
      </c>
      <c r="C92" s="620">
        <v>54.796851000000004</v>
      </c>
      <c r="D92" s="620">
        <v>57</v>
      </c>
      <c r="E92" s="620">
        <v>653.28267299999993</v>
      </c>
      <c r="F92" s="620">
        <v>74.160265999999993</v>
      </c>
      <c r="G92" s="620">
        <v>643.77341899999999</v>
      </c>
      <c r="H92" s="616">
        <v>104.02057592689037</v>
      </c>
      <c r="I92" s="616">
        <v>76.860565737453001</v>
      </c>
      <c r="J92" s="617">
        <v>101.47711193400484</v>
      </c>
      <c r="K92" s="443"/>
    </row>
    <row r="93" spans="1:11" s="305" customFormat="1" ht="18" customHeight="1">
      <c r="A93" s="621">
        <v>73</v>
      </c>
      <c r="B93" s="622" t="s">
        <v>118</v>
      </c>
      <c r="C93" s="623">
        <v>34.473947000000003</v>
      </c>
      <c r="D93" s="623">
        <v>35</v>
      </c>
      <c r="E93" s="623">
        <v>431.034041</v>
      </c>
      <c r="F93" s="623">
        <v>58.907297999999997</v>
      </c>
      <c r="G93" s="623">
        <v>502.79687200000001</v>
      </c>
      <c r="H93" s="624">
        <v>101.52594363505867</v>
      </c>
      <c r="I93" s="624">
        <v>59.415388565267413</v>
      </c>
      <c r="J93" s="625">
        <v>85.727271787800618</v>
      </c>
      <c r="K93" s="443"/>
    </row>
    <row r="94" spans="1:11" s="305" customFormat="1" ht="18" customHeight="1">
      <c r="A94" s="621">
        <v>74</v>
      </c>
      <c r="B94" s="622" t="s">
        <v>119</v>
      </c>
      <c r="C94" s="623">
        <v>20.322904000000001</v>
      </c>
      <c r="D94" s="623">
        <v>22</v>
      </c>
      <c r="E94" s="623">
        <v>222.24863199999999</v>
      </c>
      <c r="F94" s="623">
        <v>15.252967999999999</v>
      </c>
      <c r="G94" s="623">
        <v>140.97654700000001</v>
      </c>
      <c r="H94" s="624">
        <v>108.25224584045665</v>
      </c>
      <c r="I94" s="624">
        <v>144.23422379172368</v>
      </c>
      <c r="J94" s="625">
        <v>157.6493656068906</v>
      </c>
      <c r="K94" s="443"/>
    </row>
    <row r="95" spans="1:11" s="305" customFormat="1" ht="18" customHeight="1">
      <c r="A95" s="618"/>
      <c r="B95" s="637" t="s">
        <v>120</v>
      </c>
      <c r="C95" s="620">
        <v>184.03281400000003</v>
      </c>
      <c r="D95" s="620">
        <v>215</v>
      </c>
      <c r="E95" s="620">
        <v>2375.4680539999999</v>
      </c>
      <c r="F95" s="620">
        <v>120.54484599999999</v>
      </c>
      <c r="G95" s="620">
        <v>2203.6648069999997</v>
      </c>
      <c r="H95" s="616">
        <v>116.82699151684979</v>
      </c>
      <c r="I95" s="616">
        <v>178.35685816048908</v>
      </c>
      <c r="J95" s="617">
        <v>107.79625133796496</v>
      </c>
      <c r="K95" s="443"/>
    </row>
    <row r="96" spans="1:11" s="305" customFormat="1" ht="18" customHeight="1">
      <c r="A96" s="621">
        <v>75</v>
      </c>
      <c r="B96" s="622" t="s">
        <v>121</v>
      </c>
      <c r="C96" s="623">
        <v>1.4234070000000001</v>
      </c>
      <c r="D96" s="623">
        <v>2</v>
      </c>
      <c r="E96" s="623">
        <v>23.669435</v>
      </c>
      <c r="F96" s="623">
        <v>2.1549140000000002</v>
      </c>
      <c r="G96" s="623">
        <v>26.306083999999998</v>
      </c>
      <c r="H96" s="624">
        <v>140.50795029109733</v>
      </c>
      <c r="I96" s="624">
        <v>92.811128425542719</v>
      </c>
      <c r="J96" s="625">
        <v>89.977037251154528</v>
      </c>
      <c r="K96" s="443"/>
    </row>
    <row r="97" spans="1:10" ht="18" customHeight="1">
      <c r="A97" s="621">
        <v>76</v>
      </c>
      <c r="B97" s="622" t="s">
        <v>122</v>
      </c>
      <c r="C97" s="623">
        <v>37.043179000000002</v>
      </c>
      <c r="D97" s="623">
        <v>40</v>
      </c>
      <c r="E97" s="623">
        <v>361.11393299999997</v>
      </c>
      <c r="F97" s="623">
        <v>5.7147699999999997</v>
      </c>
      <c r="G97" s="623">
        <v>350.762137</v>
      </c>
      <c r="H97" s="624">
        <v>107.9820930055706</v>
      </c>
      <c r="I97" s="624">
        <v>699.94068002736776</v>
      </c>
      <c r="J97" s="625">
        <v>102.95122959636889</v>
      </c>
    </row>
    <row r="98" spans="1:10" ht="18" customHeight="1">
      <c r="A98" s="621">
        <v>77</v>
      </c>
      <c r="B98" s="622" t="s">
        <v>123</v>
      </c>
      <c r="C98" s="623">
        <v>27.257835</v>
      </c>
      <c r="D98" s="623">
        <v>30</v>
      </c>
      <c r="E98" s="623">
        <v>465.68539299999998</v>
      </c>
      <c r="F98" s="623">
        <v>9.4900599999999997</v>
      </c>
      <c r="G98" s="623">
        <v>302.25218799999999</v>
      </c>
      <c r="H98" s="624">
        <v>110.06009831668581</v>
      </c>
      <c r="I98" s="624">
        <v>316.12023527775375</v>
      </c>
      <c r="J98" s="625">
        <v>154.07180212042005</v>
      </c>
    </row>
    <row r="99" spans="1:10" ht="18" customHeight="1">
      <c r="A99" s="621">
        <v>78</v>
      </c>
      <c r="B99" s="622" t="s">
        <v>124</v>
      </c>
      <c r="C99" s="623">
        <v>54.706327000000002</v>
      </c>
      <c r="D99" s="623">
        <v>70</v>
      </c>
      <c r="E99" s="623">
        <v>783.97699299999999</v>
      </c>
      <c r="F99" s="623">
        <v>48.843440000000001</v>
      </c>
      <c r="G99" s="623">
        <v>879.03080299999999</v>
      </c>
      <c r="H99" s="624">
        <v>127.95594922686</v>
      </c>
      <c r="I99" s="624">
        <v>143.31504906288336</v>
      </c>
      <c r="J99" s="625">
        <v>89.186521146290261</v>
      </c>
    </row>
    <row r="100" spans="1:10" ht="18" customHeight="1">
      <c r="A100" s="621">
        <v>79</v>
      </c>
      <c r="B100" s="622" t="s">
        <v>125</v>
      </c>
      <c r="C100" s="623">
        <v>14.737768000000001</v>
      </c>
      <c r="D100" s="623">
        <v>17</v>
      </c>
      <c r="E100" s="623">
        <v>157.37314900000001</v>
      </c>
      <c r="F100" s="623">
        <v>10.961453000000001</v>
      </c>
      <c r="G100" s="623">
        <v>148.07591099999999</v>
      </c>
      <c r="H100" s="624">
        <v>115.34989558798863</v>
      </c>
      <c r="I100" s="624">
        <v>155.08892844771583</v>
      </c>
      <c r="J100" s="625">
        <v>106.27869714743814</v>
      </c>
    </row>
    <row r="101" spans="1:10" ht="18" customHeight="1">
      <c r="A101" s="621">
        <v>80</v>
      </c>
      <c r="B101" s="622" t="s">
        <v>126</v>
      </c>
      <c r="C101" s="623">
        <v>3.2115420000000001</v>
      </c>
      <c r="D101" s="623">
        <v>3.5</v>
      </c>
      <c r="E101" s="623">
        <v>38.462885</v>
      </c>
      <c r="F101" s="623">
        <v>1.927556</v>
      </c>
      <c r="G101" s="623">
        <v>36.250309999999999</v>
      </c>
      <c r="H101" s="624">
        <v>108.98191585226039</v>
      </c>
      <c r="I101" s="624">
        <v>181.57708517936703</v>
      </c>
      <c r="J101" s="625">
        <v>106.1036029760849</v>
      </c>
    </row>
    <row r="102" spans="1:10" ht="18" customHeight="1">
      <c r="A102" s="621">
        <v>81</v>
      </c>
      <c r="B102" s="622" t="s">
        <v>540</v>
      </c>
      <c r="C102" s="623">
        <v>13.112034</v>
      </c>
      <c r="D102" s="623">
        <v>13.5</v>
      </c>
      <c r="E102" s="623">
        <v>131.82530500000001</v>
      </c>
      <c r="F102" s="623">
        <v>4.8850829999999998</v>
      </c>
      <c r="G102" s="623">
        <v>65.223709999999997</v>
      </c>
      <c r="H102" s="624">
        <v>102.95885443860197</v>
      </c>
      <c r="I102" s="624">
        <v>276.35149699605927</v>
      </c>
      <c r="J102" s="625">
        <v>202.1125523218474</v>
      </c>
    </row>
    <row r="103" spans="1:10" ht="18" customHeight="1">
      <c r="A103" s="621">
        <v>82</v>
      </c>
      <c r="B103" s="622" t="s">
        <v>541</v>
      </c>
      <c r="C103" s="623">
        <v>5.68018</v>
      </c>
      <c r="D103" s="623">
        <v>7</v>
      </c>
      <c r="E103" s="623">
        <v>80.982090999999997</v>
      </c>
      <c r="F103" s="623">
        <v>6.0596290000000002</v>
      </c>
      <c r="G103" s="623">
        <v>74.840180000000004</v>
      </c>
      <c r="H103" s="624">
        <v>123.2355312683753</v>
      </c>
      <c r="I103" s="624">
        <v>115.51862333486093</v>
      </c>
      <c r="J103" s="625">
        <v>108.20670260279972</v>
      </c>
    </row>
    <row r="104" spans="1:10" ht="18" customHeight="1">
      <c r="A104" s="621">
        <v>83</v>
      </c>
      <c r="B104" s="622" t="s">
        <v>542</v>
      </c>
      <c r="C104" s="623">
        <v>20.289542999999998</v>
      </c>
      <c r="D104" s="623">
        <v>22</v>
      </c>
      <c r="E104" s="623">
        <v>230.03508500000001</v>
      </c>
      <c r="F104" s="623">
        <v>18.709226000000001</v>
      </c>
      <c r="G104" s="623">
        <v>203.87635900000001</v>
      </c>
      <c r="H104" s="624">
        <v>108.43023916309993</v>
      </c>
      <c r="I104" s="624">
        <v>117.5890440363487</v>
      </c>
      <c r="J104" s="625">
        <v>112.83068136409086</v>
      </c>
    </row>
    <row r="105" spans="1:10" ht="18" customHeight="1">
      <c r="A105" s="621">
        <v>84</v>
      </c>
      <c r="B105" s="622" t="s">
        <v>543</v>
      </c>
      <c r="C105" s="623">
        <v>6.5709989999999996</v>
      </c>
      <c r="D105" s="623">
        <v>10</v>
      </c>
      <c r="E105" s="623">
        <v>102.343785</v>
      </c>
      <c r="F105" s="623">
        <v>11.798715</v>
      </c>
      <c r="G105" s="623">
        <v>117.04712499999999</v>
      </c>
      <c r="H105" s="624">
        <v>152.18386123632038</v>
      </c>
      <c r="I105" s="624">
        <v>84.754992386882805</v>
      </c>
      <c r="J105" s="625">
        <v>87.438102388247472</v>
      </c>
    </row>
    <row r="106" spans="1:10" ht="18" customHeight="1">
      <c r="A106" s="621">
        <v>85</v>
      </c>
      <c r="B106" s="622" t="s">
        <v>127</v>
      </c>
      <c r="C106" s="623"/>
      <c r="D106" s="623"/>
      <c r="E106" s="623"/>
      <c r="F106" s="623"/>
      <c r="G106" s="623"/>
      <c r="H106" s="624"/>
      <c r="I106" s="624"/>
      <c r="J106" s="625"/>
    </row>
    <row r="107" spans="1:10" ht="18" customHeight="1">
      <c r="A107" s="621">
        <v>86</v>
      </c>
      <c r="B107" s="622" t="s">
        <v>128</v>
      </c>
      <c r="C107" s="623"/>
      <c r="D107" s="623"/>
      <c r="E107" s="623"/>
      <c r="F107" s="623"/>
      <c r="G107" s="623"/>
      <c r="H107" s="624"/>
      <c r="I107" s="624"/>
      <c r="J107" s="625"/>
    </row>
    <row r="108" spans="1:10" ht="18" customHeight="1">
      <c r="A108" s="621">
        <v>87</v>
      </c>
      <c r="B108" s="622" t="s">
        <v>573</v>
      </c>
      <c r="C108" s="623"/>
      <c r="D108" s="623"/>
      <c r="E108" s="623"/>
      <c r="F108" s="623"/>
      <c r="G108" s="623"/>
      <c r="H108" s="624"/>
      <c r="I108" s="624"/>
      <c r="J108" s="625"/>
    </row>
    <row r="109" spans="1:10" ht="18" customHeight="1">
      <c r="A109" s="618" t="s">
        <v>129</v>
      </c>
      <c r="B109" s="619" t="s">
        <v>130</v>
      </c>
      <c r="C109" s="620">
        <v>471.04130100000003</v>
      </c>
      <c r="D109" s="620">
        <v>525</v>
      </c>
      <c r="E109" s="620">
        <v>5963.3576089999997</v>
      </c>
      <c r="F109" s="620">
        <v>482.059169</v>
      </c>
      <c r="G109" s="620">
        <v>6217.0931620000001</v>
      </c>
      <c r="H109" s="616">
        <v>111.45519488109599</v>
      </c>
      <c r="I109" s="616">
        <v>108.90779260335985</v>
      </c>
      <c r="J109" s="617">
        <v>95.918742949665315</v>
      </c>
    </row>
    <row r="110" spans="1:10" ht="18" customHeight="1">
      <c r="A110" s="621">
        <v>88</v>
      </c>
      <c r="B110" s="622" t="s">
        <v>131</v>
      </c>
      <c r="C110" s="623">
        <v>47.083654000000003</v>
      </c>
      <c r="D110" s="623">
        <v>55</v>
      </c>
      <c r="E110" s="623">
        <v>660.04416100000003</v>
      </c>
      <c r="F110" s="623">
        <v>41.777867999999998</v>
      </c>
      <c r="G110" s="623">
        <v>698.79551900000001</v>
      </c>
      <c r="H110" s="624">
        <v>116.8133637206662</v>
      </c>
      <c r="I110" s="624">
        <v>131.64865186514544</v>
      </c>
      <c r="J110" s="625">
        <v>94.454549729303565</v>
      </c>
    </row>
    <row r="111" spans="1:10" ht="18" customHeight="1">
      <c r="A111" s="621">
        <v>89</v>
      </c>
      <c r="B111" s="622" t="s">
        <v>132</v>
      </c>
      <c r="C111" s="623">
        <v>423.95764700000001</v>
      </c>
      <c r="D111" s="623">
        <v>470</v>
      </c>
      <c r="E111" s="623">
        <v>5303.3134479999999</v>
      </c>
      <c r="F111" s="623">
        <v>440.28130099999998</v>
      </c>
      <c r="G111" s="623">
        <v>5518.2976429999999</v>
      </c>
      <c r="H111" s="624">
        <v>110.86013032806552</v>
      </c>
      <c r="I111" s="624">
        <v>106.7499344015975</v>
      </c>
      <c r="J111" s="625">
        <v>96.104157316111625</v>
      </c>
    </row>
    <row r="112" spans="1:10" ht="18" customHeight="1">
      <c r="A112" s="618" t="s">
        <v>133</v>
      </c>
      <c r="B112" s="637" t="s">
        <v>134</v>
      </c>
      <c r="C112" s="620">
        <v>578.42026400000077</v>
      </c>
      <c r="D112" s="620">
        <v>634.40000000000146</v>
      </c>
      <c r="E112" s="620">
        <v>7367.0214609999739</v>
      </c>
      <c r="F112" s="620">
        <v>549.85705200000086</v>
      </c>
      <c r="G112" s="620">
        <v>6893.0701880000152</v>
      </c>
      <c r="H112" s="616">
        <v>109.67803852736402</v>
      </c>
      <c r="I112" s="616">
        <v>115.3754412519566</v>
      </c>
      <c r="J112" s="617">
        <v>106.87576450077427</v>
      </c>
    </row>
    <row r="113" spans="1:10" ht="15.75" thickBot="1">
      <c r="A113" s="638"/>
      <c r="B113" s="639"/>
      <c r="C113" s="640"/>
      <c r="D113" s="640"/>
      <c r="E113" s="640"/>
      <c r="F113" s="640"/>
      <c r="G113" s="640"/>
      <c r="H113" s="641"/>
      <c r="I113" s="641"/>
      <c r="J113" s="642"/>
    </row>
    <row r="114" spans="1:10" ht="25.5" customHeight="1">
      <c r="C114" s="608"/>
      <c r="D114" s="608"/>
      <c r="E114" s="608"/>
      <c r="F114" s="608"/>
      <c r="G114" s="608"/>
      <c r="J114" s="262" t="s">
        <v>524</v>
      </c>
    </row>
  </sheetData>
  <phoneticPr fontId="2" type="noConversion"/>
  <pageMargins left="1.05" right="0.24" top="0.53" bottom="0.47" header="0.5" footer="0.4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PHU LUC</vt:lpstr>
      <vt:lpstr>CHI SO SXCN</vt:lpstr>
      <vt:lpstr>SP SAN XUAT</vt:lpstr>
      <vt:lpstr>CS TIEU THU SAN PHAM</vt:lpstr>
      <vt:lpstr>CS TON KHO SAN PHAM</vt:lpstr>
      <vt:lpstr>SP TIEU THU</vt:lpstr>
      <vt:lpstr>SP TON KHO</vt:lpstr>
      <vt:lpstr>XUAT KHAU-MH</vt:lpstr>
      <vt:lpstr>XUAT KHAU-TT</vt:lpstr>
      <vt:lpstr>NHAP KHAU-MH</vt:lpstr>
      <vt:lpstr>NHAP KHAU-TT</vt:lpstr>
      <vt:lpstr>CAN CAN TM</vt:lpstr>
      <vt:lpstr>TONG MUC LCHH</vt:lpstr>
      <vt:lpstr>'CAN CAN TM'!Print_Titles</vt:lpstr>
      <vt:lpstr>'CHI SO SXCN'!Print_Titles</vt:lpstr>
      <vt:lpstr>'CS TIEU THU SAN PHAM'!Print_Titles</vt:lpstr>
      <vt:lpstr>'CS TON KHO SAN PHAM'!Print_Titles</vt:lpstr>
      <vt:lpstr>'NHAP KHAU-MH'!Print_Titles</vt:lpstr>
      <vt:lpstr>'NHAP KHAU-TT'!Print_Titles</vt:lpstr>
      <vt:lpstr>'SP SAN XUAT'!Print_Titles</vt:lpstr>
      <vt:lpstr>'XUAT KHAU-MH'!Print_Titles</vt:lpstr>
      <vt:lpstr>'XUAT KHAU-TT'!Print_Titles</vt:lpstr>
    </vt:vector>
  </TitlesOfParts>
  <Company>3c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TuyetTTB</dc:creator>
  <cp:lastModifiedBy>Vu Thi Loc</cp:lastModifiedBy>
  <cp:lastPrinted>2024-01-02T07:26:01Z</cp:lastPrinted>
  <dcterms:created xsi:type="dcterms:W3CDTF">2009-07-20T05:01:36Z</dcterms:created>
  <dcterms:modified xsi:type="dcterms:W3CDTF">2024-01-09T02:30:49Z</dcterms:modified>
</cp:coreProperties>
</file>